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Ispitivanje stabilnih sustava zaštite od požara Dnevne bolnice s podzemnom garažom\"/>
    </mc:Choice>
  </mc:AlternateContent>
  <xr:revisionPtr revIDLastSave="0" documentId="13_ncr:1_{B58F11A2-2027-4D83-B3EB-2A99162A4376}" xr6:coauthVersionLast="36" xr6:coauthVersionMax="47" xr10:uidLastSave="{00000000-0000-0000-0000-000000000000}"/>
  <bookViews>
    <workbookView xWindow="0" yWindow="0" windowWidth="28800" windowHeight="12225" xr2:uid="{52263F6E-129E-47B5-8556-52B0F7C7E263}"/>
  </bookViews>
  <sheets>
    <sheet name="Grupa 1" sheetId="1" r:id="rId1"/>
    <sheet name="Grup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H7" i="1"/>
  <c r="H8" i="1"/>
  <c r="H9" i="1"/>
  <c r="H10" i="1"/>
  <c r="H11" i="1"/>
  <c r="H12" i="1"/>
  <c r="H13" i="1"/>
  <c r="H14" i="1"/>
  <c r="J6" i="2"/>
  <c r="K6" i="2"/>
  <c r="J7" i="2"/>
  <c r="H6" i="1"/>
  <c r="J8" i="2" l="1"/>
  <c r="J9" i="2"/>
</calcChain>
</file>

<file path=xl/sharedStrings.xml><?xml version="1.0" encoding="utf-8"?>
<sst xmlns="http://schemas.openxmlformats.org/spreadsheetml/2006/main" count="66" uniqueCount="46">
  <si>
    <t>Redni broj</t>
  </si>
  <si>
    <t>Naziv objekta</t>
  </si>
  <si>
    <t>Cijena ispitivanja i izdavanja Uvjerenja o ispravnosti</t>
  </si>
  <si>
    <t>UKUPNA CIJENA BEZ PDV-a</t>
  </si>
  <si>
    <t>Stopa PDV-a</t>
  </si>
  <si>
    <t>Iznos PDV-a</t>
  </si>
  <si>
    <t>UKUPNA CIJENA SA PDV-om</t>
  </si>
  <si>
    <t>9(7*8)</t>
  </si>
  <si>
    <t>10(7+9)</t>
  </si>
  <si>
    <t xml:space="preserve">Ukupan iznos bez PDV-a </t>
  </si>
  <si>
    <t xml:space="preserve">Ukupan iznos PDV-a </t>
  </si>
  <si>
    <t xml:space="preserve">Ukupan iznos sa PDV-om </t>
  </si>
  <si>
    <t xml:space="preserve">Proizvođač vatrogasnih aparata </t>
  </si>
  <si>
    <t>Pastor TVA d.d.</t>
  </si>
  <si>
    <t>Ukupan broj vatrogasnih aparata (komada)</t>
  </si>
  <si>
    <t>Broj vatrogasnih aparata po vrstama (komada)</t>
  </si>
  <si>
    <t>115 komada</t>
  </si>
  <si>
    <t xml:space="preserve">P6 - 11 komada; S12 - 47 komada; P9 - 57 komada.                                </t>
  </si>
  <si>
    <t>U periodični servis (i unutrnji pregled po potrebi) moraju biti uključene sve servisne brtve i membrane, servisne naljepnice i ostali potrošni materijal.</t>
  </si>
  <si>
    <t>Cijena periodičnog servisa (i unutarnjeg pregleda po potrebi) te izdavanja servisnih naljepnica</t>
  </si>
  <si>
    <t>Vrsta ispitivanja</t>
  </si>
  <si>
    <t xml:space="preserve">Pregled i ispitivanje stabilnog sustava za dojavu požara </t>
  </si>
  <si>
    <t>Dnevna bolnica sa podzemnom garažom Kliničke bolnice "Sveti Duh"</t>
  </si>
  <si>
    <t>Dnevna bolnica sa podzemnom garažom  Kliničke bolnice "Sveti Duh"</t>
  </si>
  <si>
    <t>Pregled i ispitivanje stabilnog sustava za automatsko gašenje požara vodom - sprinkler instalacija</t>
  </si>
  <si>
    <t>Napomena:</t>
  </si>
  <si>
    <t>Troškovnik 
Grupa 2 Godišnja ispitivanja u Dnevnoj bolnici sa podzemnom garažom Kliničke bolnice "Sveti Duh"</t>
  </si>
  <si>
    <t>Pregled i ispitivanje sustava za sprječavanje širenja požara i dima u instalacijama klimatizacije i ventilacije protupožarnim zaklopkama</t>
  </si>
  <si>
    <t>Pregled i ispitivanje sustava za odvođenje dima i topline</t>
  </si>
  <si>
    <t>Ispitivanje funkcionalnosti protupanične rasvjete</t>
  </si>
  <si>
    <t>Ispitivanje funkcionalnosti tipkala za daljinsko isključenje struje</t>
  </si>
  <si>
    <t>Ispitivanje funkcionalnosti vanjske hidrantske mreže</t>
  </si>
  <si>
    <t>Ispitivanje funkcionalnosti unutarnje hidrantske mreže</t>
  </si>
  <si>
    <t>Godišnje ispitivanje obuhvaća provjeru ispravnosti rada sustava i izdavanje Zapisnika i Uvjerenja o ispravnosti.</t>
  </si>
  <si>
    <t>Opis sustava</t>
  </si>
  <si>
    <t>Vatrodojavna centrala Schrack B5-SCUA-C; Paralelna tipkovnica Schrack B8-MMI-CIP (4 kom.); Paralelni tablo Schrack B5-EPI-PIC (2 kom.); Automatski javljači požara (multikriterijski) Schrack MTD533X (761 kom.); Automatski javljači požara (multikriterijski sa sirenom) Schrack MTD533X-S (8 kom.); Automatski javljači požara (multikriterijski sa senzorom ugljičnog monoksida) Schrack CMD533X (13 kom.); Automatski javljači požara (optičko kanalni) Schrack LKM593X (22 kom.); Automatski javljači požara (multikriterijski u Ex izvedbi) Schrack MMD Ex- i (2 kom.); Paralelni indikator prorade Schrack BX-UPI (402 kom.); Ručni javljači požara Schrack MCP535X-1 (65 kom.) Ručni javljači požara za vanjsku ugradnju Schrack MCP545X-3R (1 kom.); Nadzorno-upravljački modul Schrack BX-OI3 (43 kom.); Nadzorni modul Schrack BX-IM4 (9 kom.); Upravljački modul Schrack BX-REL4 (25 kom.); Zonski modul Schrack BX-AIM (2 kom.); Alarmna sirena Cooper ROLP-R-D (32 kom.); Alarmna sirena s bljeskalicom Schrack SBW-ESCA4000RWS (76 kom.)</t>
  </si>
  <si>
    <t>Sprinkler alarmna stanica "Suha", Minimax, AVD-1C DN80 i DN150 (4 kom.); Sprinkler alarmna stanica "Mokra", Minimax, AVW-1 DN80 (1 kom.); Sprinkler alarmna stanica "Preaction" (1 kom.); Sprinkler pumpa "Siemens" (2 kom.); Napojna pumpa "Movitec"; Upravljački ormar RO-Sprinkler (2 kom.); Nivo sonda u akumulacijskom spremniku; Sprinkler zvona  (6 kom.); Sprinkler mlaznice stojeće "spray"; Sprinkler mlaznice viseće "spray"; Tlačne sklopke; Kontrolni uređaj - vatrodojavna centrala "Kentec Electronics", Kompresor Michelin (2 kom.); priključak za ispiranje i pražnjenje, hvatač nečistoća, Bazen od 86,75 m3; Ormarić s priključkom vatrogasnog vozila.</t>
  </si>
  <si>
    <t>Protupožarne zaklopke, Klimaoprema, FD 25 M230-S, (98 kom.)</t>
  </si>
  <si>
    <t>140 mjernih mjesta, broj svjetiljki 324</t>
  </si>
  <si>
    <t>Elektromotorne kupole Simon (3 kom.); Ručna tipkala/aktivatori Simon HE080 (6 kom.); Centrala za odimljavanje Simon (3 kom.)</t>
  </si>
  <si>
    <t>12 tipkala</t>
  </si>
  <si>
    <t>Broj hidranata: 6</t>
  </si>
  <si>
    <t>Broj hidranata: 60</t>
  </si>
  <si>
    <t>Pregled i ispitivanje stabilnih sustava za automatsko gašenje požara plinom Novec 1230</t>
  </si>
  <si>
    <t>Centralni dojavni uređaj Kentec K11031M2 (2 kom.); Optički javljači Apollo S 65 (2 x 4 kom.); Paralelni indikator prorade javljača (2 x 2 kom.); Vatrodojavna sirena s bljeskalicom (2 x 2 kom.); Oprema za gašenje - boca opremljena sa sigurnosnim ventilom, 165,5 kg (2 kom); Ostala oprema za gašenje; Pričuvno napajanje.</t>
  </si>
  <si>
    <t>Troškovnik 
Naziv predmeta nabave: Ispitivanje stabilnih sustava zaštite od požara Dnevne bolnice s podzemnom garažom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</si>
</sst>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.00\ [$€-41A]_-;\-* #,##0.00\ [$€-41A]_-;_-* &quot;-&quot;??\ [$€-41A]_-;_-@_-"/>
    <numFmt numFmtId="166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0" borderId="19" xfId="0" applyNumberFormat="1" applyFont="1" applyBorder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165" fontId="2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3" xfId="0" applyBorder="1"/>
    <xf numFmtId="0" fontId="3" fillId="0" borderId="1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left" vertical="center"/>
    </xf>
    <xf numFmtId="4" fontId="2" fillId="2" borderId="40" xfId="0" applyNumberFormat="1" applyFont="1" applyFill="1" applyBorder="1" applyAlignment="1">
      <alignment horizontal="centerContinuous" vertical="center" wrapText="1"/>
    </xf>
    <xf numFmtId="164" fontId="2" fillId="2" borderId="41" xfId="0" applyNumberFormat="1" applyFont="1" applyFill="1" applyBorder="1" applyAlignment="1">
      <alignment horizontal="centerContinuous" vertical="center" wrapText="1"/>
    </xf>
    <xf numFmtId="0" fontId="3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5" fontId="2" fillId="0" borderId="48" xfId="0" applyNumberFormat="1" applyFont="1" applyBorder="1" applyAlignment="1" applyProtection="1">
      <alignment horizontal="center" vertical="center" wrapText="1"/>
      <protection locked="0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164" fontId="2" fillId="0" borderId="49" xfId="0" applyNumberFormat="1" applyFont="1" applyBorder="1" applyAlignment="1">
      <alignment horizontal="center" vertical="center" wrapText="1"/>
    </xf>
    <xf numFmtId="164" fontId="2" fillId="0" borderId="50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0" fillId="0" borderId="20" xfId="0" applyBorder="1"/>
    <xf numFmtId="0" fontId="7" fillId="0" borderId="4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65" fontId="0" fillId="0" borderId="43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Alignment="1">
      <alignment horizontal="justify" vertical="center"/>
    </xf>
    <xf numFmtId="0" fontId="7" fillId="0" borderId="3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4" fillId="0" borderId="36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45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0D96-6A56-46C6-AEA6-55094A5EC021}">
  <dimension ref="A1:L21"/>
  <sheetViews>
    <sheetView tabSelected="1" zoomScale="90" zoomScaleNormal="90" workbookViewId="0">
      <selection activeCell="T6" sqref="T6"/>
    </sheetView>
  </sheetViews>
  <sheetFormatPr defaultRowHeight="15" x14ac:dyDescent="0.25"/>
  <cols>
    <col min="1" max="1" width="11.5703125" bestFit="1" customWidth="1"/>
    <col min="2" max="2" width="18" customWidth="1"/>
    <col min="3" max="3" width="31.28515625" bestFit="1" customWidth="1"/>
    <col min="4" max="4" width="57.5703125" customWidth="1"/>
    <col min="5" max="5" width="19.28515625" customWidth="1"/>
    <col min="6" max="6" width="12.7109375" customWidth="1"/>
    <col min="7" max="7" width="13.42578125" customWidth="1"/>
    <col min="8" max="8" width="15.140625" customWidth="1"/>
    <col min="9" max="9" width="9.140625" hidden="1" customWidth="1"/>
    <col min="10" max="10" width="9.5703125" hidden="1" customWidth="1"/>
    <col min="11" max="11" width="9.42578125" hidden="1" customWidth="1"/>
    <col min="12" max="12" width="9.140625" hidden="1" customWidth="1"/>
  </cols>
  <sheetData>
    <row r="1" spans="1:12" ht="37.5" customHeight="1" thickBot="1" x14ac:dyDescent="0.3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25">
      <c r="A2" s="62" t="s">
        <v>0</v>
      </c>
      <c r="B2" s="65" t="s">
        <v>1</v>
      </c>
      <c r="C2" s="65" t="s">
        <v>20</v>
      </c>
      <c r="D2" s="65" t="s">
        <v>34</v>
      </c>
      <c r="E2" s="68" t="s">
        <v>2</v>
      </c>
      <c r="F2" s="69"/>
      <c r="G2" s="69"/>
      <c r="H2" s="70"/>
    </row>
    <row r="3" spans="1:12" ht="15.75" thickBot="1" x14ac:dyDescent="0.3">
      <c r="A3" s="63"/>
      <c r="B3" s="66"/>
      <c r="C3" s="66"/>
      <c r="D3" s="66"/>
      <c r="E3" s="71"/>
      <c r="F3" s="72"/>
      <c r="G3" s="72"/>
      <c r="H3" s="73"/>
    </row>
    <row r="4" spans="1:12" ht="24" thickTop="1" thickBot="1" x14ac:dyDescent="0.3">
      <c r="A4" s="64"/>
      <c r="B4" s="67"/>
      <c r="C4" s="67"/>
      <c r="D4" s="67"/>
      <c r="E4" s="29" t="s">
        <v>3</v>
      </c>
      <c r="F4" s="30" t="s">
        <v>4</v>
      </c>
      <c r="G4" s="31" t="s">
        <v>5</v>
      </c>
      <c r="H4" s="32" t="s">
        <v>6</v>
      </c>
    </row>
    <row r="5" spans="1:12" ht="22.5" customHeight="1" x14ac:dyDescent="0.25">
      <c r="A5" s="27">
        <v>0</v>
      </c>
      <c r="B5" s="2">
        <v>1</v>
      </c>
      <c r="C5" s="2">
        <v>2</v>
      </c>
      <c r="D5" s="2">
        <v>3</v>
      </c>
      <c r="E5" s="3">
        <v>7</v>
      </c>
      <c r="F5" s="3">
        <v>8</v>
      </c>
      <c r="G5" s="4" t="s">
        <v>7</v>
      </c>
      <c r="H5" s="28" t="s">
        <v>8</v>
      </c>
    </row>
    <row r="6" spans="1:12" ht="204" x14ac:dyDescent="0.25">
      <c r="A6" s="6">
        <v>1</v>
      </c>
      <c r="B6" s="7" t="s">
        <v>22</v>
      </c>
      <c r="C6" s="7" t="s">
        <v>21</v>
      </c>
      <c r="D6" s="7" t="s">
        <v>35</v>
      </c>
      <c r="E6" s="8"/>
      <c r="F6" s="9"/>
      <c r="G6" s="10"/>
      <c r="H6" s="42">
        <f>E6+G6</f>
        <v>0</v>
      </c>
    </row>
    <row r="7" spans="1:12" ht="135" customHeight="1" x14ac:dyDescent="0.25">
      <c r="A7" s="43">
        <v>2</v>
      </c>
      <c r="B7" s="7" t="s">
        <v>23</v>
      </c>
      <c r="C7" s="7" t="s">
        <v>24</v>
      </c>
      <c r="D7" s="44" t="s">
        <v>36</v>
      </c>
      <c r="E7" s="26"/>
      <c r="F7" s="26"/>
      <c r="G7" s="26"/>
      <c r="H7" s="42">
        <f t="shared" ref="H7:H14" si="0">E7+G7</f>
        <v>0</v>
      </c>
    </row>
    <row r="8" spans="1:12" ht="99" customHeight="1" x14ac:dyDescent="0.25">
      <c r="A8" s="43">
        <v>3</v>
      </c>
      <c r="B8" s="7" t="s">
        <v>23</v>
      </c>
      <c r="C8" s="7" t="s">
        <v>27</v>
      </c>
      <c r="D8" s="20" t="s">
        <v>37</v>
      </c>
      <c r="E8" s="26"/>
      <c r="F8" s="26"/>
      <c r="G8" s="26"/>
      <c r="H8" s="42">
        <f t="shared" si="0"/>
        <v>0</v>
      </c>
    </row>
    <row r="9" spans="1:12" ht="88.5" customHeight="1" x14ac:dyDescent="0.25">
      <c r="A9" s="43">
        <v>4</v>
      </c>
      <c r="B9" s="7" t="s">
        <v>23</v>
      </c>
      <c r="C9" s="7" t="s">
        <v>28</v>
      </c>
      <c r="D9" s="24" t="s">
        <v>39</v>
      </c>
      <c r="E9" s="26"/>
      <c r="F9" s="26"/>
      <c r="G9" s="26"/>
      <c r="H9" s="42">
        <f t="shared" si="0"/>
        <v>0</v>
      </c>
    </row>
    <row r="10" spans="1:12" ht="88.5" customHeight="1" x14ac:dyDescent="0.25">
      <c r="A10" s="43">
        <v>5</v>
      </c>
      <c r="B10" s="7" t="s">
        <v>23</v>
      </c>
      <c r="C10" s="24" t="s">
        <v>29</v>
      </c>
      <c r="D10" s="20" t="s">
        <v>38</v>
      </c>
      <c r="E10" s="26"/>
      <c r="F10" s="26"/>
      <c r="G10" s="26"/>
      <c r="H10" s="42">
        <f t="shared" si="0"/>
        <v>0</v>
      </c>
    </row>
    <row r="11" spans="1:12" ht="88.5" customHeight="1" x14ac:dyDescent="0.25">
      <c r="A11" s="43">
        <v>6</v>
      </c>
      <c r="B11" s="7" t="s">
        <v>23</v>
      </c>
      <c r="C11" s="24" t="s">
        <v>30</v>
      </c>
      <c r="D11" s="20" t="s">
        <v>40</v>
      </c>
      <c r="E11" s="26"/>
      <c r="F11" s="26"/>
      <c r="G11" s="26"/>
      <c r="H11" s="42">
        <f t="shared" si="0"/>
        <v>0</v>
      </c>
    </row>
    <row r="12" spans="1:12" ht="88.5" customHeight="1" x14ac:dyDescent="0.25">
      <c r="A12" s="43">
        <v>7</v>
      </c>
      <c r="B12" s="7" t="s">
        <v>23</v>
      </c>
      <c r="C12" s="24" t="s">
        <v>31</v>
      </c>
      <c r="D12" s="20" t="s">
        <v>41</v>
      </c>
      <c r="E12" s="26"/>
      <c r="F12" s="26"/>
      <c r="G12" s="26"/>
      <c r="H12" s="42">
        <f t="shared" si="0"/>
        <v>0</v>
      </c>
    </row>
    <row r="13" spans="1:12" ht="88.5" customHeight="1" x14ac:dyDescent="0.25">
      <c r="A13" s="43">
        <v>8</v>
      </c>
      <c r="B13" s="7" t="s">
        <v>23</v>
      </c>
      <c r="C13" s="24" t="s">
        <v>32</v>
      </c>
      <c r="D13" s="20" t="s">
        <v>42</v>
      </c>
      <c r="E13" s="26"/>
      <c r="F13" s="26"/>
      <c r="G13" s="26"/>
      <c r="H13" s="42">
        <f t="shared" si="0"/>
        <v>0</v>
      </c>
    </row>
    <row r="14" spans="1:12" ht="88.5" customHeight="1" thickBot="1" x14ac:dyDescent="0.3">
      <c r="A14" s="45">
        <v>9</v>
      </c>
      <c r="B14" s="37" t="s">
        <v>23</v>
      </c>
      <c r="C14" s="46" t="s">
        <v>43</v>
      </c>
      <c r="D14" s="46" t="s">
        <v>44</v>
      </c>
      <c r="E14" s="47"/>
      <c r="F14" s="47"/>
      <c r="G14" s="47"/>
      <c r="H14" s="41">
        <f t="shared" si="0"/>
        <v>0</v>
      </c>
    </row>
    <row r="15" spans="1:12" ht="24.75" customHeight="1" x14ac:dyDescent="0.25">
      <c r="A15" s="25"/>
      <c r="B15" s="23"/>
      <c r="C15" s="23"/>
      <c r="D15" s="23"/>
      <c r="E15" s="48" t="s">
        <v>9</v>
      </c>
      <c r="F15" s="49"/>
      <c r="G15" s="50">
        <f>SUM(E6:E14)</f>
        <v>0</v>
      </c>
      <c r="H15" s="51"/>
    </row>
    <row r="16" spans="1:12" ht="24" customHeight="1" x14ac:dyDescent="0.25">
      <c r="A16" s="25"/>
      <c r="B16" s="23"/>
      <c r="C16" s="23"/>
      <c r="D16" s="23"/>
      <c r="E16" s="59" t="s">
        <v>10</v>
      </c>
      <c r="F16" s="60"/>
      <c r="G16" s="52">
        <f>SUM(G6:G14)</f>
        <v>0</v>
      </c>
      <c r="H16" s="53"/>
    </row>
    <row r="17" spans="1:12" ht="25.5" customHeight="1" thickBot="1" x14ac:dyDescent="0.3">
      <c r="A17" s="25"/>
      <c r="B17" s="23"/>
      <c r="C17" s="23"/>
      <c r="D17" s="12"/>
      <c r="E17" s="55" t="s">
        <v>11</v>
      </c>
      <c r="F17" s="56"/>
      <c r="G17" s="57">
        <f>SUM(H6:H14)</f>
        <v>0</v>
      </c>
      <c r="H17" s="58"/>
    </row>
    <row r="18" spans="1:12" ht="22.5" customHeight="1" x14ac:dyDescent="0.25">
      <c r="A18" s="25"/>
      <c r="B18" s="23"/>
      <c r="C18" s="23"/>
      <c r="D18" s="12"/>
      <c r="E18" s="13"/>
      <c r="F18" s="11"/>
      <c r="G18" s="22"/>
    </row>
    <row r="19" spans="1:12" ht="25.5" customHeight="1" x14ac:dyDescent="0.25">
      <c r="A19" s="11"/>
      <c r="B19" s="21" t="s">
        <v>25</v>
      </c>
      <c r="C19" s="14"/>
      <c r="D19" s="14"/>
      <c r="E19" s="14"/>
      <c r="F19" s="14"/>
      <c r="G19" s="14"/>
    </row>
    <row r="20" spans="1:12" x14ac:dyDescent="0.25">
      <c r="A20" s="11"/>
      <c r="B20" s="19" t="s">
        <v>33</v>
      </c>
      <c r="C20" s="19"/>
      <c r="D20" s="19"/>
      <c r="E20" s="19"/>
      <c r="F20" s="19"/>
      <c r="G20" s="19"/>
      <c r="H20" s="16"/>
      <c r="I20" s="17"/>
      <c r="J20" s="17"/>
      <c r="K20" s="17"/>
      <c r="L20" s="17"/>
    </row>
    <row r="21" spans="1:12" x14ac:dyDescent="0.25">
      <c r="A21" s="18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</row>
  </sheetData>
  <mergeCells count="13">
    <mergeCell ref="A1:L1"/>
    <mergeCell ref="A2:A4"/>
    <mergeCell ref="B2:B4"/>
    <mergeCell ref="C2:C4"/>
    <mergeCell ref="D2:D4"/>
    <mergeCell ref="E2:H3"/>
    <mergeCell ref="E15:F15"/>
    <mergeCell ref="G15:H15"/>
    <mergeCell ref="G16:H16"/>
    <mergeCell ref="B21:L21"/>
    <mergeCell ref="E17:F17"/>
    <mergeCell ref="G17:H17"/>
    <mergeCell ref="E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26FD-DAA5-437E-BBC8-EE6B2DF854B1}">
  <dimension ref="A1:K11"/>
  <sheetViews>
    <sheetView workbookViewId="0">
      <selection activeCell="D18" sqref="D18"/>
    </sheetView>
  </sheetViews>
  <sheetFormatPr defaultRowHeight="15" x14ac:dyDescent="0.25"/>
  <cols>
    <col min="1" max="1" width="11.5703125" bestFit="1" customWidth="1"/>
    <col min="2" max="2" width="10.140625" bestFit="1" customWidth="1"/>
    <col min="3" max="3" width="31.28515625" bestFit="1" customWidth="1"/>
    <col min="4" max="4" width="14.42578125" bestFit="1" customWidth="1"/>
    <col min="5" max="5" width="22.140625" bestFit="1" customWidth="1"/>
    <col min="7" max="7" width="3.5703125" bestFit="1" customWidth="1"/>
    <col min="9" max="9" width="11.28515625" customWidth="1"/>
    <col min="10" max="10" width="9.42578125" bestFit="1" customWidth="1"/>
  </cols>
  <sheetData>
    <row r="1" spans="1:11" ht="37.5" customHeight="1" thickBot="1" x14ac:dyDescent="0.3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" customHeight="1" x14ac:dyDescent="0.25">
      <c r="A2" s="62" t="s">
        <v>0</v>
      </c>
      <c r="B2" s="65" t="s">
        <v>1</v>
      </c>
      <c r="C2" s="65" t="s">
        <v>12</v>
      </c>
      <c r="D2" s="65" t="s">
        <v>14</v>
      </c>
      <c r="E2" s="80" t="s">
        <v>15</v>
      </c>
      <c r="F2" s="81"/>
      <c r="G2" s="82"/>
      <c r="H2" s="68" t="s">
        <v>19</v>
      </c>
      <c r="I2" s="69"/>
      <c r="J2" s="69"/>
      <c r="K2" s="70"/>
    </row>
    <row r="3" spans="1:11" ht="15.75" thickBot="1" x14ac:dyDescent="0.3">
      <c r="A3" s="63"/>
      <c r="B3" s="66"/>
      <c r="C3" s="66"/>
      <c r="D3" s="66"/>
      <c r="E3" s="83"/>
      <c r="F3" s="84"/>
      <c r="G3" s="85"/>
      <c r="H3" s="71"/>
      <c r="I3" s="72"/>
      <c r="J3" s="72"/>
      <c r="K3" s="73"/>
    </row>
    <row r="4" spans="1:11" ht="35.25" thickTop="1" thickBot="1" x14ac:dyDescent="0.3">
      <c r="A4" s="64"/>
      <c r="B4" s="67"/>
      <c r="C4" s="67"/>
      <c r="D4" s="67"/>
      <c r="E4" s="86"/>
      <c r="F4" s="87"/>
      <c r="G4" s="88"/>
      <c r="H4" s="29" t="s">
        <v>3</v>
      </c>
      <c r="I4" s="30" t="s">
        <v>4</v>
      </c>
      <c r="J4" s="31" t="s">
        <v>5</v>
      </c>
      <c r="K4" s="32" t="s">
        <v>6</v>
      </c>
    </row>
    <row r="5" spans="1:11" x14ac:dyDescent="0.25">
      <c r="A5" s="1">
        <v>0</v>
      </c>
      <c r="B5" s="33">
        <v>1</v>
      </c>
      <c r="C5" s="33">
        <v>2</v>
      </c>
      <c r="D5" s="33">
        <v>3</v>
      </c>
      <c r="E5" s="89">
        <v>4</v>
      </c>
      <c r="F5" s="90"/>
      <c r="G5" s="91"/>
      <c r="H5" s="34">
        <v>7</v>
      </c>
      <c r="I5" s="34">
        <v>8</v>
      </c>
      <c r="J5" s="35" t="s">
        <v>7</v>
      </c>
      <c r="K5" s="5" t="s">
        <v>8</v>
      </c>
    </row>
    <row r="6" spans="1:11" ht="102.75" thickBot="1" x14ac:dyDescent="0.3">
      <c r="A6" s="36">
        <v>1</v>
      </c>
      <c r="B6" s="37" t="s">
        <v>23</v>
      </c>
      <c r="C6" s="37" t="s">
        <v>13</v>
      </c>
      <c r="D6" s="37" t="s">
        <v>16</v>
      </c>
      <c r="E6" s="92" t="s">
        <v>17</v>
      </c>
      <c r="F6" s="93"/>
      <c r="G6" s="94"/>
      <c r="H6" s="38"/>
      <c r="I6" s="39"/>
      <c r="J6" s="40">
        <f>SUM(H6*I6)</f>
        <v>0</v>
      </c>
      <c r="K6" s="41">
        <f>H6+J6</f>
        <v>0</v>
      </c>
    </row>
    <row r="7" spans="1:11" x14ac:dyDescent="0.25">
      <c r="A7" s="11"/>
      <c r="B7" s="12"/>
      <c r="C7" s="11"/>
      <c r="D7" s="11"/>
      <c r="E7" s="13"/>
      <c r="F7" s="22"/>
      <c r="G7" s="25"/>
      <c r="H7" s="74" t="s">
        <v>9</v>
      </c>
      <c r="I7" s="75"/>
      <c r="J7" s="96">
        <f>SUM(H6:H6)</f>
        <v>0</v>
      </c>
      <c r="K7" s="97"/>
    </row>
    <row r="8" spans="1:11" x14ac:dyDescent="0.25">
      <c r="A8" s="11"/>
      <c r="B8" s="12"/>
      <c r="C8" s="11"/>
      <c r="D8" s="11"/>
      <c r="E8" s="13"/>
      <c r="F8" s="22"/>
      <c r="G8" s="25"/>
      <c r="H8" s="76" t="s">
        <v>10</v>
      </c>
      <c r="I8" s="77"/>
      <c r="J8" s="98">
        <f>SUM(J6:J6)</f>
        <v>0</v>
      </c>
      <c r="K8" s="99"/>
    </row>
    <row r="9" spans="1:11" ht="15.75" thickBot="1" x14ac:dyDescent="0.3">
      <c r="A9" s="11"/>
      <c r="B9" s="12"/>
      <c r="C9" s="11"/>
      <c r="D9" s="11"/>
      <c r="E9" s="13"/>
      <c r="F9" s="22"/>
      <c r="G9" s="25"/>
      <c r="H9" s="78" t="s">
        <v>11</v>
      </c>
      <c r="I9" s="79"/>
      <c r="J9" s="100">
        <f>SUM(K6:K6)</f>
        <v>0</v>
      </c>
      <c r="K9" s="101"/>
    </row>
    <row r="10" spans="1:11" x14ac:dyDescent="0.25">
      <c r="A10" s="11"/>
      <c r="B10" s="21" t="s">
        <v>25</v>
      </c>
      <c r="C10" s="14"/>
      <c r="D10" s="14"/>
      <c r="E10" s="14"/>
      <c r="F10" s="14"/>
      <c r="G10" s="12"/>
      <c r="H10" s="12"/>
      <c r="I10" s="15"/>
      <c r="J10" s="15"/>
      <c r="K10" s="12"/>
    </row>
    <row r="11" spans="1:11" x14ac:dyDescent="0.25">
      <c r="A11" s="18"/>
      <c r="B11" s="95" t="s">
        <v>18</v>
      </c>
      <c r="C11" s="95"/>
      <c r="D11" s="95"/>
      <c r="E11" s="95"/>
      <c r="F11" s="95"/>
      <c r="G11" s="95"/>
      <c r="H11" s="95"/>
      <c r="I11" s="95"/>
      <c r="J11" s="95"/>
      <c r="K11" s="95"/>
    </row>
  </sheetData>
  <mergeCells count="16">
    <mergeCell ref="B11:K11"/>
    <mergeCell ref="H2:K3"/>
    <mergeCell ref="D2:D4"/>
    <mergeCell ref="C2:C4"/>
    <mergeCell ref="B2:B4"/>
    <mergeCell ref="J7:K7"/>
    <mergeCell ref="J8:K8"/>
    <mergeCell ref="J9:K9"/>
    <mergeCell ref="A1:K1"/>
    <mergeCell ref="H7:I7"/>
    <mergeCell ref="H8:I8"/>
    <mergeCell ref="H9:I9"/>
    <mergeCell ref="A2:A4"/>
    <mergeCell ref="E2:G4"/>
    <mergeCell ref="E5:G5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Grupa 1</vt:lpstr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Čulina</dc:creator>
  <cp:lastModifiedBy>Nikol Kanđera</cp:lastModifiedBy>
  <dcterms:created xsi:type="dcterms:W3CDTF">2026-07-01T09:44:51Z</dcterms:created>
  <dcterms:modified xsi:type="dcterms:W3CDTF">2026-07-02T07:19:45Z</dcterms:modified>
</cp:coreProperties>
</file>