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Troskovnik" sheetId="1" r:id="rId1"/>
  </sheets>
  <definedNames>
    <definedName name="_xlnm.Print_Titles" localSheetId="0">Troskovnik!$6:$7</definedName>
    <definedName name="_xlnm.Print_Area" localSheetId="0">Troskovnik!$A$1:$K$46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<sst xmlns="http://schemas.openxmlformats.org/spreadsheetml/2006/main" count="128" uniqueCount="96">
  <si>
    <t>KLINIČKA BOLNICA SVETI DUH</t>
  </si>
  <si>
    <t>Zagreb, Sveti Duh 64</t>
  </si>
  <si>
    <t>TROŠKOVNIK</t>
  </si>
  <si>
    <t xml:space="preserve">GRUPA 1: Laboratorijske kemikalije
</t>
  </si>
  <si>
    <t>R.br.</t>
  </si>
  <si>
    <t>Naziv proizvoda</t>
  </si>
  <si>
    <t>Jedinica mjere</t>
  </si>
  <si>
    <t>Okvirna količina za jednu godinu</t>
  </si>
  <si>
    <t>Okvirna količina za dvije godine</t>
  </si>
  <si>
    <t>Jedinična cijena bez PDV-a</t>
  </si>
  <si>
    <t>Stopa PDV-a</t>
  </si>
  <si>
    <t>Ukupna cijena za dvogodišnje razdoblje bez PDV-a</t>
  </si>
  <si>
    <t>Iznos PDV-a</t>
  </si>
  <si>
    <t xml:space="preserve">Trgovački naziv / kat. br. </t>
  </si>
  <si>
    <t>Proizvođač (zemlja porijekla)</t>
  </si>
  <si>
    <t>7(4*5)</t>
  </si>
  <si>
    <t>8(7*6)</t>
  </si>
  <si>
    <t>1.</t>
  </si>
  <si>
    <t>ACIDUM BORICUM pulvis, ph EUR</t>
  </si>
  <si>
    <t>g</t>
  </si>
  <si>
    <t>2.</t>
  </si>
  <si>
    <t>ACIDUM CITRICUM pulvis, ph EUR</t>
  </si>
  <si>
    <t>3.</t>
  </si>
  <si>
    <t>ŠKROB KUKURUZNI, ph EUR</t>
  </si>
  <si>
    <t>4.</t>
  </si>
  <si>
    <t>ACIDUM ACETICUM 3% p.a.</t>
  </si>
  <si>
    <t>L</t>
  </si>
  <si>
    <t>5.</t>
  </si>
  <si>
    <t>Klorovodična kiselina 1 mol/l (1N), volumetrijska otopina p.a.</t>
  </si>
  <si>
    <t>6.</t>
  </si>
  <si>
    <t>AETHER  Xn p.a.</t>
  </si>
  <si>
    <t>7.</t>
  </si>
  <si>
    <t>ALCOHOL IZOPROPILICUS p.a.</t>
  </si>
  <si>
    <t>8.</t>
  </si>
  <si>
    <t>BALSAMUM PERUVIANUM liquidum, ph EUR</t>
  </si>
  <si>
    <t>9.</t>
  </si>
  <si>
    <t>ANESTESINUM pulvis, ph EUR</t>
  </si>
  <si>
    <t>10.</t>
  </si>
  <si>
    <t xml:space="preserve">CAMPHORA, ph EUR </t>
  </si>
  <si>
    <t>11.</t>
  </si>
  <si>
    <t>CERRA ALBA ph EUR</t>
  </si>
  <si>
    <t>12.</t>
  </si>
  <si>
    <t>CERRA LANAE ph EUR</t>
  </si>
  <si>
    <t>13.</t>
  </si>
  <si>
    <t>COFFEINUM pulvis ph EUR</t>
  </si>
  <si>
    <t>14.</t>
  </si>
  <si>
    <t>EFEDRIN HCL. Pulvis ph EUR</t>
  </si>
  <si>
    <t>15.</t>
  </si>
  <si>
    <t>GLUCOSUM  bezvodna,pulvis, ph EUR</t>
  </si>
  <si>
    <t>16.</t>
  </si>
  <si>
    <t>GLYCEROLUM liquid, ph EUR</t>
  </si>
  <si>
    <t>17.</t>
  </si>
  <si>
    <t>HYDROGENI PEROXYDI G &gt; 20% T, ph EUR</t>
  </si>
  <si>
    <t>ml</t>
  </si>
  <si>
    <t>18.</t>
  </si>
  <si>
    <t>LACTOSUM MONOHIDRICUM pulvism ph EUR</t>
  </si>
  <si>
    <t>19.</t>
  </si>
  <si>
    <t xml:space="preserve">MENTHOLUM, ph EUR </t>
  </si>
  <si>
    <t>20.</t>
  </si>
  <si>
    <t>NATRII CHLORIDUM pulvis, ph EUR</t>
  </si>
  <si>
    <t>21.</t>
  </si>
  <si>
    <t>NATRII HYDROCARBONAS pulvis, ph EUR</t>
  </si>
  <si>
    <t>22.</t>
  </si>
  <si>
    <t>OL. RICINI liquidum, ph EUR</t>
  </si>
  <si>
    <t>23.</t>
  </si>
  <si>
    <t>PARAFFINUM liquidum, ph EUR</t>
  </si>
  <si>
    <t>24.</t>
  </si>
  <si>
    <t>POLYETHILEGLYCOL, ph EUR</t>
  </si>
  <si>
    <t>25.</t>
  </si>
  <si>
    <t>PROPYLENGLYCOLUM liquidum, ph EUR</t>
  </si>
  <si>
    <t>26.</t>
  </si>
  <si>
    <t>ETACRIDINI LACTAT pulvis, ph EUR</t>
  </si>
  <si>
    <t>27.</t>
  </si>
  <si>
    <t>SAHAROZA pulvis, ph EUR</t>
  </si>
  <si>
    <t>28.</t>
  </si>
  <si>
    <t>TALCUM  pulvis, ph EUR</t>
  </si>
  <si>
    <t>29.</t>
  </si>
  <si>
    <t>TOCOPHERYL ACETATE pulvis, ph EUR</t>
  </si>
  <si>
    <t>30.</t>
  </si>
  <si>
    <t xml:space="preserve">ULJE ETERICNO LAVANDA, ph EUR </t>
  </si>
  <si>
    <t>31.</t>
  </si>
  <si>
    <t xml:space="preserve">ULJE GOSPINE TRAVE MACERAT, ph EUR </t>
  </si>
  <si>
    <t>32.</t>
  </si>
  <si>
    <t>VASELINUM ALBUM, ph EUR</t>
  </si>
  <si>
    <t>33.</t>
  </si>
  <si>
    <t>ZINCI OXYDUM  pulvis,ph EUR</t>
  </si>
  <si>
    <t>34.</t>
  </si>
  <si>
    <t>Klorovodična kiselina 0,1 mol/l (0,1N), volumetrijska otopina</t>
  </si>
  <si>
    <t>l</t>
  </si>
  <si>
    <t>35.</t>
  </si>
  <si>
    <t>Natrij hidroksid 0,1 mol/l (0,1N), volumetrijska otopina</t>
  </si>
  <si>
    <t>36.</t>
  </si>
  <si>
    <t>Calcigluconat pulvis, ph EUR</t>
  </si>
  <si>
    <t>Ukupan iznos za dvogodišnje razdoblje bez PDV-a</t>
  </si>
  <si>
    <t>Ukupan iznos PDV-a</t>
  </si>
  <si>
    <t>Ukupan iznos za dvogodišnje razdoblje sa PDV-om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</si>
</sst>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kn&quot;_-;\-* #,##0.00\ &quot;kn&quot;_-;_-* &quot;-&quot;??\ &quot;kn&quot;_-;_-@_-"/>
    <numFmt numFmtId="178" formatCode="_ * #,##0_ ;_ * \-#,##0_ ;_ * &quot;-&quot;_ ;_ @_ "/>
    <numFmt numFmtId="179" formatCode="#,##0.0000"/>
    <numFmt numFmtId="180" formatCode="_-* #,##0.00\ [$€-41A]_-;\-* #,##0.00\ [$€-41A]_-;_-* &quot;-&quot;??\ [$€-41A]_-;_-@_-"/>
    <numFmt numFmtId="181" formatCode="#,##0.00_ ;\-#,##0.00\ "/>
    <numFmt numFmtId="182" formatCode="#,##0.00\ &quot;kn&quot;"/>
  </numFmts>
  <fonts count="48">
    <font>
      <sz val="12"/>
      <name val="Times New Roman"/>
      <charset val="238"/>
    </font>
    <font>
      <sz val="11"/>
      <name val="Times New Roman"/>
      <charset val="238"/>
    </font>
    <font>
      <b/>
      <sz val="11"/>
      <name val="Times New Roman"/>
      <charset val="238"/>
    </font>
    <font>
      <sz val="11"/>
      <color indexed="8"/>
      <name val="Times New Roman"/>
      <charset val="238"/>
    </font>
    <font>
      <sz val="11"/>
      <color rgb="FF000000"/>
      <name val="Times New Roman"/>
      <charset val="238"/>
    </font>
    <font>
      <u/>
      <sz val="11"/>
      <name val="Times New Roman"/>
      <charset val="238"/>
    </font>
    <font>
      <sz val="11"/>
      <color theme="1"/>
      <name val="Times New Roman"/>
      <charset val="238"/>
    </font>
    <font>
      <b/>
      <sz val="11"/>
      <color indexed="8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sz val="11"/>
      <color indexed="17"/>
      <name val="Calibri"/>
      <charset val="238"/>
    </font>
    <font>
      <i/>
      <sz val="11"/>
      <color indexed="23"/>
      <name val="Calibri"/>
      <charset val="238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sz val="11"/>
      <color indexed="62"/>
      <name val="Calibri"/>
      <charset val="238"/>
    </font>
    <font>
      <b/>
      <sz val="11"/>
      <color indexed="63"/>
      <name val="Calibri"/>
      <charset val="238"/>
    </font>
    <font>
      <sz val="11"/>
      <color indexed="52"/>
      <name val="Calibri"/>
      <charset val="238"/>
    </font>
    <font>
      <b/>
      <sz val="18"/>
      <color indexed="56"/>
      <name val="Cambria"/>
      <charset val="238"/>
    </font>
    <font>
      <sz val="11"/>
      <color indexed="60"/>
      <name val="Calibri"/>
      <charset val="238"/>
    </font>
    <font>
      <sz val="10"/>
      <name val="Arial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2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30" fillId="36" borderId="0" applyNumberFormat="0" applyBorder="0" applyAlignment="0" applyProtection="0"/>
    <xf numFmtId="0" fontId="0" fillId="53" borderId="15" applyNumberFormat="0" applyFont="0" applyAlignment="0" applyProtection="0"/>
    <xf numFmtId="0" fontId="28" fillId="53" borderId="15" applyNumberFormat="0" applyFont="0" applyAlignment="0" applyProtection="0"/>
    <xf numFmtId="0" fontId="31" fillId="54" borderId="16" applyNumberFormat="0" applyAlignment="0" applyProtection="0"/>
    <xf numFmtId="0" fontId="32" fillId="55" borderId="17" applyNumberFormat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40" borderId="16" applyNumberFormat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39" fillId="54" borderId="21" applyNumberFormat="0" applyAlignment="0" applyProtection="0"/>
    <xf numFmtId="0" fontId="39" fillId="54" borderId="21" applyNumberFormat="0" applyAlignment="0" applyProtection="0"/>
    <xf numFmtId="0" fontId="31" fillId="54" borderId="16" applyNumberFormat="0" applyAlignment="0" applyProtection="0"/>
    <xf numFmtId="0" fontId="40" fillId="0" borderId="22" applyNumberFormat="0" applyFill="0" applyAlignment="0" applyProtection="0"/>
    <xf numFmtId="0" fontId="30" fillId="36" borderId="0" applyNumberFormat="0" applyBorder="0" applyAlignment="0" applyProtection="0"/>
    <xf numFmtId="0" fontId="41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28" fillId="0" borderId="0"/>
    <xf numFmtId="0" fontId="43" fillId="0" borderId="0"/>
    <xf numFmtId="0" fontId="44" fillId="0" borderId="0"/>
    <xf numFmtId="0" fontId="28" fillId="0" borderId="0"/>
    <xf numFmtId="0" fontId="28" fillId="0" borderId="0"/>
    <xf numFmtId="0" fontId="43" fillId="0" borderId="0"/>
    <xf numFmtId="0" fontId="44" fillId="0" borderId="0"/>
    <xf numFmtId="0" fontId="44" fillId="0" borderId="0"/>
    <xf numFmtId="0" fontId="45" fillId="0" borderId="0"/>
    <xf numFmtId="0" fontId="43" fillId="0" borderId="0"/>
    <xf numFmtId="0" fontId="28" fillId="53" borderId="15" applyNumberFormat="0" applyFont="0" applyAlignment="0" applyProtection="0"/>
    <xf numFmtId="0" fontId="43" fillId="53" borderId="15" applyNumberFormat="0" applyFont="0" applyAlignment="0" applyProtection="0"/>
    <xf numFmtId="0" fontId="43" fillId="0" borderId="0"/>
    <xf numFmtId="0" fontId="28" fillId="0" borderId="0"/>
    <xf numFmtId="0" fontId="43" fillId="0" borderId="0"/>
    <xf numFmtId="0" fontId="39" fillId="54" borderId="21" applyNumberFormat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0" fillId="0" borderId="22" applyNumberFormat="0" applyFill="0" applyAlignment="0" applyProtection="0"/>
    <xf numFmtId="0" fontId="32" fillId="55" borderId="17" applyNumberFormat="0" applyAlignment="0" applyProtection="0"/>
    <xf numFmtId="0" fontId="3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38" fillId="40" borderId="16" applyNumberFormat="0" applyAlignment="0" applyProtection="0"/>
    <xf numFmtId="0" fontId="4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2" fillId="0" borderId="0" xfId="138" applyFont="1" applyAlignment="1">
      <alignment horizontal="left" vertical="center"/>
    </xf>
    <xf numFmtId="0" fontId="3" fillId="0" borderId="0" xfId="124" applyFont="1" applyAlignment="1">
      <alignment vertical="center" wrapText="1"/>
    </xf>
    <xf numFmtId="0" fontId="3" fillId="0" borderId="0" xfId="124" applyFont="1" applyAlignment="1">
      <alignment horizontal="center" vertical="center" wrapText="1"/>
    </xf>
    <xf numFmtId="0" fontId="1" fillId="0" borderId="0" xfId="138" applyFont="1" applyAlignment="1">
      <alignment horizontal="left" vertical="center"/>
    </xf>
    <xf numFmtId="49" fontId="2" fillId="0" borderId="0" xfId="124" applyNumberFormat="1" applyFont="1" applyAlignment="1">
      <alignment horizontal="center"/>
    </xf>
    <xf numFmtId="49" fontId="1" fillId="0" borderId="0" xfId="124" applyNumberFormat="1" applyFont="1" applyAlignment="1">
      <alignment horizontal="center" vertical="top" wrapText="1"/>
    </xf>
    <xf numFmtId="0" fontId="1" fillId="0" borderId="0" xfId="136" applyFont="1" applyAlignment="1">
      <alignment horizontal="center"/>
    </xf>
    <xf numFmtId="0" fontId="2" fillId="0" borderId="0" xfId="136" applyFont="1"/>
    <xf numFmtId="0" fontId="2" fillId="0" borderId="0" xfId="136" applyFont="1" applyAlignment="1">
      <alignment vertical="center" wrapText="1"/>
    </xf>
    <xf numFmtId="0" fontId="1" fillId="0" borderId="0" xfId="136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136" applyNumberFormat="1" applyFont="1" applyBorder="1" applyAlignment="1">
      <alignment horizontal="center" vertical="center" wrapText="1"/>
    </xf>
    <xf numFmtId="0" fontId="1" fillId="0" borderId="1" xfId="136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3" applyFont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Border="1" applyAlignment="1" applyProtection="1">
      <alignment horizontal="center" vertical="center" wrapText="1"/>
      <protection locked="0"/>
    </xf>
    <xf numFmtId="181" fontId="1" fillId="0" borderId="1" xfId="2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81" fontId="5" fillId="0" borderId="1" xfId="2" applyNumberFormat="1" applyFont="1" applyBorder="1" applyAlignment="1" applyProtection="1">
      <alignment horizontal="left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0" borderId="1" xfId="3" applyFont="1" applyBorder="1" applyAlignment="1" applyProtection="1">
      <alignment horizontal="center" vertical="center" wrapText="1"/>
      <protection locked="0"/>
    </xf>
    <xf numFmtId="181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1" xfId="3" applyFont="1" applyFill="1" applyBorder="1" applyAlignment="1" applyProtection="1">
      <alignment horizontal="center" vertical="center" wrapText="1"/>
      <protection locked="0"/>
    </xf>
    <xf numFmtId="18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horizontal="left" vertical="center" wrapText="1"/>
    </xf>
    <xf numFmtId="179" fontId="1" fillId="0" borderId="5" xfId="0" applyNumberFormat="1" applyFont="1" applyBorder="1" applyAlignment="1" applyProtection="1">
      <alignment horizontal="center" vertical="center" wrapText="1"/>
      <protection locked="0"/>
    </xf>
    <xf numFmtId="9" fontId="1" fillId="0" borderId="5" xfId="3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136" applyFont="1" applyBorder="1" applyAlignment="1">
      <alignment horizontal="center" vertical="center" wrapText="1"/>
    </xf>
    <xf numFmtId="180" fontId="3" fillId="0" borderId="1" xfId="136" applyNumberFormat="1" applyFont="1" applyBorder="1" applyAlignment="1" applyProtection="1">
      <alignment horizontal="center" vertical="center" wrapText="1"/>
      <protection locked="0"/>
    </xf>
    <xf numFmtId="180" fontId="3" fillId="0" borderId="0" xfId="136" applyNumberFormat="1" applyFont="1" applyAlignment="1">
      <alignment horizontal="center" vertical="center" wrapText="1"/>
    </xf>
    <xf numFmtId="182" fontId="3" fillId="0" borderId="0" xfId="136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4" fontId="3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indent="1"/>
    </xf>
  </cellXfs>
  <cellStyles count="1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2 2" xfId="50"/>
    <cellStyle name="20% - Accent3 2" xfId="51"/>
    <cellStyle name="20% - Accent4 2" xfId="52"/>
    <cellStyle name="20% - Accent5 2" xfId="53"/>
    <cellStyle name="20% - Accent6 2" xfId="54"/>
    <cellStyle name="20% - Isticanje1 2" xfId="55"/>
    <cellStyle name="20% - Isticanje2 2" xfId="56"/>
    <cellStyle name="20% - Isticanje3 2" xfId="57"/>
    <cellStyle name="20% - Isticanje4 2" xfId="58"/>
    <cellStyle name="20% - Isticanje5 2" xfId="59"/>
    <cellStyle name="20% - Isticanje6 2" xfId="60"/>
    <cellStyle name="40% - Accent1 2" xfId="61"/>
    <cellStyle name="40% - Accent2 2" xfId="62"/>
    <cellStyle name="40% - Accent3 2" xfId="63"/>
    <cellStyle name="40% - Accent4 2" xfId="64"/>
    <cellStyle name="40% - Accent5 2" xfId="65"/>
    <cellStyle name="40% - Accent6 2" xfId="66"/>
    <cellStyle name="40% - Isticanje1" xfId="67"/>
    <cellStyle name="40% - Isticanje2 2" xfId="68"/>
    <cellStyle name="40% - Isticanje3 2" xfId="69"/>
    <cellStyle name="40% - Isticanje4 2" xfId="70"/>
    <cellStyle name="40% - Isticanje5 2" xfId="71"/>
    <cellStyle name="40% - Isticanje6 2" xfId="72"/>
    <cellStyle name="60% - Accent1 2" xfId="73"/>
    <cellStyle name="60% - Accent2 2" xfId="74"/>
    <cellStyle name="60% - Accent3 2" xfId="75"/>
    <cellStyle name="60% - Accent4 2" xfId="76"/>
    <cellStyle name="60% - Accent5 2" xfId="77"/>
    <cellStyle name="60% - Accent6 2" xfId="78"/>
    <cellStyle name="60% - Isticanje1 2" xfId="79"/>
    <cellStyle name="60% - Isticanje2 2" xfId="80"/>
    <cellStyle name="60% - Isticanje3 2" xfId="81"/>
    <cellStyle name="60% - Isticanje4 2" xfId="82"/>
    <cellStyle name="60% - Isticanje5 2" xfId="83"/>
    <cellStyle name="60% - Isticanje6 2" xfId="84"/>
    <cellStyle name="Accent1 2" xfId="85"/>
    <cellStyle name="Accent2 2" xfId="86"/>
    <cellStyle name="Accent3 2" xfId="87"/>
    <cellStyle name="Accent4 2" xfId="88"/>
    <cellStyle name="Accent5 2" xfId="89"/>
    <cellStyle name="Accent6 2" xfId="90"/>
    <cellStyle name="Bad 2" xfId="91"/>
    <cellStyle name="Bilješka" xfId="92"/>
    <cellStyle name="Bilješka 2" xfId="93"/>
    <cellStyle name="Calculation 2" xfId="94"/>
    <cellStyle name="Check Cell 2" xfId="95"/>
    <cellStyle name="Dobro" xfId="96"/>
    <cellStyle name="Dobro 2" xfId="97"/>
    <cellStyle name="Explanatory Text 2" xfId="98"/>
    <cellStyle name="Good 2" xfId="99"/>
    <cellStyle name="Heading 1 2" xfId="100"/>
    <cellStyle name="Heading 2 2" xfId="101"/>
    <cellStyle name="Heading 3 2" xfId="102"/>
    <cellStyle name="Heading 4 2" xfId="103"/>
    <cellStyle name="Input 2" xfId="104"/>
    <cellStyle name="Isticanje1 2" xfId="105"/>
    <cellStyle name="Isticanje2 2" xfId="106"/>
    <cellStyle name="Isticanje3 2" xfId="107"/>
    <cellStyle name="Isticanje4 2" xfId="108"/>
    <cellStyle name="Isticanje5 2" xfId="109"/>
    <cellStyle name="Isticanje6 2" xfId="110"/>
    <cellStyle name="Izlaz" xfId="111"/>
    <cellStyle name="Izlaz 2" xfId="112"/>
    <cellStyle name="Izračun 2" xfId="113"/>
    <cellStyle name="Linked Cell 2" xfId="114"/>
    <cellStyle name="Loše 2" xfId="115"/>
    <cellStyle name="Naslov" xfId="116"/>
    <cellStyle name="Naslov 1 2" xfId="117"/>
    <cellStyle name="Naslov 2 2" xfId="118"/>
    <cellStyle name="Naslov 3 2" xfId="119"/>
    <cellStyle name="Naslov 4 2" xfId="120"/>
    <cellStyle name="Naslov 5" xfId="121"/>
    <cellStyle name="Neutral 2" xfId="122"/>
    <cellStyle name="Neutralno 2" xfId="123"/>
    <cellStyle name="Normal 2" xfId="124"/>
    <cellStyle name="Normal 2 2" xfId="125"/>
    <cellStyle name="Normal 2 2 2" xfId="126"/>
    <cellStyle name="Normal 2 3" xfId="127"/>
    <cellStyle name="Normal 2_Copy of POS.SK.LIJEKOV novo" xfId="128"/>
    <cellStyle name="Normal 3" xfId="129"/>
    <cellStyle name="Normal 4" xfId="130"/>
    <cellStyle name="Normal 5" xfId="131"/>
    <cellStyle name="Normalno 2" xfId="132"/>
    <cellStyle name="Normalno 3" xfId="133"/>
    <cellStyle name="Note 2" xfId="134"/>
    <cellStyle name="Note 3" xfId="135"/>
    <cellStyle name="Obično 2" xfId="136"/>
    <cellStyle name="Obično 2 2" xfId="137"/>
    <cellStyle name="Obično_HZZOprihodi" xfId="138"/>
    <cellStyle name="Output 2" xfId="139"/>
    <cellStyle name="Percent 2" xfId="140"/>
    <cellStyle name="Postotak 2" xfId="141"/>
    <cellStyle name="Povezana ćelija 2" xfId="142"/>
    <cellStyle name="Provjera ćelije 2" xfId="143"/>
    <cellStyle name="Tekst objašnjenja 2" xfId="144"/>
    <cellStyle name="Tekst upozorenja" xfId="145"/>
    <cellStyle name="Tekst upozorenja 2" xfId="146"/>
    <cellStyle name="Title 2" xfId="147"/>
    <cellStyle name="Total 2" xfId="148"/>
    <cellStyle name="Ukupni zbroj 2" xfId="149"/>
    <cellStyle name="Unos 2" xfId="150"/>
    <cellStyle name="Warning Text 2" xfId="1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List2">
    <pageSetUpPr fitToPage="1"/>
  </sheetPr>
  <dimension ref="A1:L72"/>
  <sheetViews>
    <sheetView tabSelected="1" workbookViewId="0">
      <selection activeCell="A4" sqref="A4:K4"/>
    </sheetView>
  </sheetViews>
  <sheetFormatPr defaultColWidth="9" defaultRowHeight="15"/>
  <cols>
    <col min="1" max="1" width="5.25" style="3" customWidth="1"/>
    <col min="2" max="2" width="40" style="3" customWidth="1"/>
    <col min="3" max="3" width="8.125" style="4" customWidth="1"/>
    <col min="4" max="4" width="14.875" style="4" customWidth="1"/>
    <col min="5" max="5" width="14.25" style="5" customWidth="1"/>
    <col min="6" max="7" width="13.125" style="6" customWidth="1"/>
    <col min="8" max="9" width="17" style="4" customWidth="1"/>
    <col min="10" max="10" width="16.875" style="5" customWidth="1"/>
    <col min="11" max="11" width="17.25" style="5" customWidth="1"/>
    <col min="12" max="16384" width="9" style="3"/>
  </cols>
  <sheetData>
    <row r="1" spans="1:11">
      <c r="A1" s="7" t="s">
        <v>0</v>
      </c>
      <c r="B1" s="7"/>
      <c r="C1" s="8"/>
      <c r="D1" s="9"/>
      <c r="E1" s="9"/>
      <c r="J1" s="9"/>
      <c r="K1" s="9"/>
    </row>
    <row r="2" spans="1:11">
      <c r="A2" s="10" t="s">
        <v>1</v>
      </c>
      <c r="B2" s="10"/>
      <c r="C2" s="8"/>
      <c r="D2" s="9"/>
      <c r="E2" s="9"/>
      <c r="J2" s="9"/>
      <c r="K2" s="9"/>
    </row>
    <row r="3" ht="37.5" customHeight="1" spans="1:1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ht="18.75" customHeight="1" spans="1:11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ht="14.25" customHeight="1" spans="1:11">
      <c r="A5" s="13"/>
      <c r="B5" s="14"/>
      <c r="C5" s="15"/>
      <c r="D5" s="16"/>
      <c r="E5" s="16"/>
      <c r="J5" s="16"/>
      <c r="K5" s="16"/>
    </row>
    <row r="6" s="1" customFormat="1" ht="46.5" customHeight="1" spans="1:11">
      <c r="A6" s="17" t="s">
        <v>4</v>
      </c>
      <c r="B6" s="18" t="s">
        <v>5</v>
      </c>
      <c r="C6" s="19" t="s">
        <v>6</v>
      </c>
      <c r="D6" s="19" t="s">
        <v>7</v>
      </c>
      <c r="E6" s="20" t="s">
        <v>8</v>
      </c>
      <c r="F6" s="21" t="s">
        <v>9</v>
      </c>
      <c r="G6" s="21" t="s">
        <v>10</v>
      </c>
      <c r="H6" s="22" t="s">
        <v>11</v>
      </c>
      <c r="I6" s="22" t="s">
        <v>12</v>
      </c>
      <c r="J6" s="23" t="s">
        <v>13</v>
      </c>
      <c r="K6" s="20" t="s">
        <v>14</v>
      </c>
    </row>
    <row r="7" s="1" customFormat="1" spans="1:11">
      <c r="A7" s="18">
        <v>0</v>
      </c>
      <c r="B7" s="18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 t="s">
        <v>15</v>
      </c>
      <c r="I7" s="19" t="s">
        <v>16</v>
      </c>
      <c r="J7" s="19">
        <v>8</v>
      </c>
      <c r="K7" s="19">
        <v>9</v>
      </c>
    </row>
    <row r="8" s="1" customFormat="1" ht="60" customHeight="1" spans="1:11">
      <c r="A8" s="18" t="s">
        <v>17</v>
      </c>
      <c r="B8" s="24" t="s">
        <v>18</v>
      </c>
      <c r="C8" s="25" t="s">
        <v>19</v>
      </c>
      <c r="D8" s="26">
        <v>6000</v>
      </c>
      <c r="E8" s="26">
        <v>12000</v>
      </c>
      <c r="F8" s="27"/>
      <c r="G8" s="28"/>
      <c r="H8" s="29">
        <f>E8*F8</f>
        <v>0</v>
      </c>
      <c r="I8" s="29">
        <f>H8*G8</f>
        <v>0</v>
      </c>
      <c r="J8" s="30"/>
      <c r="K8" s="30"/>
    </row>
    <row r="9" s="1" customFormat="1" ht="60" customHeight="1" spans="1:11">
      <c r="A9" s="18" t="s">
        <v>20</v>
      </c>
      <c r="B9" s="31" t="s">
        <v>21</v>
      </c>
      <c r="C9" s="32" t="s">
        <v>19</v>
      </c>
      <c r="D9" s="33">
        <v>1000</v>
      </c>
      <c r="E9" s="26">
        <v>2000</v>
      </c>
      <c r="F9" s="27"/>
      <c r="G9" s="28"/>
      <c r="H9" s="29">
        <f t="shared" ref="H9:H43" si="0">E9*F9</f>
        <v>0</v>
      </c>
      <c r="I9" s="29">
        <f t="shared" ref="I9:I43" si="1">H9*G9</f>
        <v>0</v>
      </c>
      <c r="J9" s="30"/>
      <c r="K9" s="30"/>
    </row>
    <row r="10" s="1" customFormat="1" ht="60" customHeight="1" spans="1:11">
      <c r="A10" s="18" t="s">
        <v>22</v>
      </c>
      <c r="B10" s="31" t="s">
        <v>23</v>
      </c>
      <c r="C10" s="32" t="s">
        <v>19</v>
      </c>
      <c r="D10" s="33">
        <v>100</v>
      </c>
      <c r="E10" s="26">
        <v>200</v>
      </c>
      <c r="F10" s="27"/>
      <c r="G10" s="28"/>
      <c r="H10" s="29">
        <f t="shared" si="0"/>
        <v>0</v>
      </c>
      <c r="I10" s="29">
        <f t="shared" si="1"/>
        <v>0</v>
      </c>
      <c r="J10" s="30"/>
      <c r="K10" s="30"/>
    </row>
    <row r="11" s="1" customFormat="1" ht="60" customHeight="1" spans="1:11">
      <c r="A11" s="18" t="s">
        <v>24</v>
      </c>
      <c r="B11" s="31" t="s">
        <v>25</v>
      </c>
      <c r="C11" s="32" t="s">
        <v>26</v>
      </c>
      <c r="D11" s="33">
        <v>10</v>
      </c>
      <c r="E11" s="26">
        <v>20</v>
      </c>
      <c r="F11" s="27"/>
      <c r="G11" s="28"/>
      <c r="H11" s="29">
        <f t="shared" si="0"/>
        <v>0</v>
      </c>
      <c r="I11" s="29">
        <f t="shared" si="1"/>
        <v>0</v>
      </c>
      <c r="J11" s="30"/>
      <c r="K11" s="30"/>
    </row>
    <row r="12" s="1" customFormat="1" ht="60" customHeight="1" spans="1:11">
      <c r="A12" s="18" t="s">
        <v>27</v>
      </c>
      <c r="B12" s="34" t="s">
        <v>28</v>
      </c>
      <c r="C12" s="32" t="s">
        <v>26</v>
      </c>
      <c r="D12" s="33">
        <v>1</v>
      </c>
      <c r="E12" s="26">
        <f t="shared" ref="E12:E40" si="2">D12*2</f>
        <v>2</v>
      </c>
      <c r="F12" s="27"/>
      <c r="G12" s="28"/>
      <c r="H12" s="29">
        <f t="shared" si="0"/>
        <v>0</v>
      </c>
      <c r="I12" s="29">
        <f t="shared" si="1"/>
        <v>0</v>
      </c>
      <c r="J12" s="30"/>
      <c r="K12" s="30"/>
    </row>
    <row r="13" s="1" customFormat="1" ht="60" customHeight="1" spans="1:11">
      <c r="A13" s="18" t="s">
        <v>29</v>
      </c>
      <c r="B13" s="34" t="s">
        <v>30</v>
      </c>
      <c r="C13" s="33" t="s">
        <v>26</v>
      </c>
      <c r="D13" s="33">
        <v>5</v>
      </c>
      <c r="E13" s="26">
        <f t="shared" si="2"/>
        <v>10</v>
      </c>
      <c r="F13" s="27"/>
      <c r="G13" s="28"/>
      <c r="H13" s="29">
        <f t="shared" si="0"/>
        <v>0</v>
      </c>
      <c r="I13" s="29">
        <f t="shared" si="1"/>
        <v>0</v>
      </c>
      <c r="J13" s="30"/>
      <c r="K13" s="30"/>
    </row>
    <row r="14" s="1" customFormat="1" ht="60" customHeight="1" spans="1:11">
      <c r="A14" s="18" t="s">
        <v>31</v>
      </c>
      <c r="B14" s="34" t="s">
        <v>32</v>
      </c>
      <c r="C14" s="33" t="s">
        <v>26</v>
      </c>
      <c r="D14" s="33">
        <v>15</v>
      </c>
      <c r="E14" s="26">
        <f t="shared" si="2"/>
        <v>30</v>
      </c>
      <c r="F14" s="27"/>
      <c r="G14" s="28"/>
      <c r="H14" s="29">
        <f t="shared" si="0"/>
        <v>0</v>
      </c>
      <c r="I14" s="29">
        <f t="shared" si="1"/>
        <v>0</v>
      </c>
      <c r="J14" s="30"/>
      <c r="K14" s="35"/>
    </row>
    <row r="15" s="1" customFormat="1" ht="60" customHeight="1" spans="1:11">
      <c r="A15" s="18" t="s">
        <v>33</v>
      </c>
      <c r="B15" s="34" t="s">
        <v>34</v>
      </c>
      <c r="C15" s="33" t="s">
        <v>19</v>
      </c>
      <c r="D15" s="33">
        <v>500</v>
      </c>
      <c r="E15" s="26">
        <f t="shared" si="2"/>
        <v>1000</v>
      </c>
      <c r="F15" s="27"/>
      <c r="G15" s="28"/>
      <c r="H15" s="29">
        <f t="shared" si="0"/>
        <v>0</v>
      </c>
      <c r="I15" s="29">
        <f t="shared" si="1"/>
        <v>0</v>
      </c>
      <c r="J15" s="30"/>
      <c r="K15" s="30"/>
    </row>
    <row r="16" s="1" customFormat="1" ht="60" customHeight="1" spans="1:11">
      <c r="A16" s="18" t="s">
        <v>35</v>
      </c>
      <c r="B16" s="34" t="s">
        <v>36</v>
      </c>
      <c r="C16" s="33" t="s">
        <v>19</v>
      </c>
      <c r="D16" s="33">
        <v>100</v>
      </c>
      <c r="E16" s="26">
        <f t="shared" si="2"/>
        <v>200</v>
      </c>
      <c r="F16" s="36"/>
      <c r="G16" s="37"/>
      <c r="H16" s="29">
        <f t="shared" si="0"/>
        <v>0</v>
      </c>
      <c r="I16" s="29">
        <f t="shared" si="1"/>
        <v>0</v>
      </c>
      <c r="J16" s="30"/>
      <c r="K16" s="30"/>
    </row>
    <row r="17" s="1" customFormat="1" ht="60" customHeight="1" spans="1:11">
      <c r="A17" s="18" t="s">
        <v>37</v>
      </c>
      <c r="B17" s="34" t="s">
        <v>38</v>
      </c>
      <c r="C17" s="33" t="s">
        <v>19</v>
      </c>
      <c r="D17" s="33">
        <v>100</v>
      </c>
      <c r="E17" s="26">
        <f t="shared" si="2"/>
        <v>200</v>
      </c>
      <c r="F17" s="36"/>
      <c r="G17" s="37"/>
      <c r="H17" s="29">
        <f t="shared" si="0"/>
        <v>0</v>
      </c>
      <c r="I17" s="29">
        <f t="shared" si="1"/>
        <v>0</v>
      </c>
      <c r="J17" s="30"/>
      <c r="K17" s="30"/>
    </row>
    <row r="18" s="1" customFormat="1" ht="60" customHeight="1" spans="1:11">
      <c r="A18" s="18" t="s">
        <v>39</v>
      </c>
      <c r="B18" s="34" t="s">
        <v>40</v>
      </c>
      <c r="C18" s="33" t="s">
        <v>19</v>
      </c>
      <c r="D18" s="33">
        <v>3000</v>
      </c>
      <c r="E18" s="26">
        <f t="shared" si="2"/>
        <v>6000</v>
      </c>
      <c r="F18" s="36"/>
      <c r="G18" s="37"/>
      <c r="H18" s="29">
        <f t="shared" si="0"/>
        <v>0</v>
      </c>
      <c r="I18" s="29">
        <f t="shared" si="1"/>
        <v>0</v>
      </c>
      <c r="J18" s="30"/>
      <c r="K18" s="30"/>
    </row>
    <row r="19" s="1" customFormat="1" ht="60" customHeight="1" spans="1:11">
      <c r="A19" s="18" t="s">
        <v>41</v>
      </c>
      <c r="B19" s="34" t="s">
        <v>42</v>
      </c>
      <c r="C19" s="33" t="s">
        <v>19</v>
      </c>
      <c r="D19" s="33">
        <v>120000</v>
      </c>
      <c r="E19" s="26">
        <f t="shared" si="2"/>
        <v>240000</v>
      </c>
      <c r="F19" s="27"/>
      <c r="G19" s="28"/>
      <c r="H19" s="29">
        <f t="shared" si="0"/>
        <v>0</v>
      </c>
      <c r="I19" s="29">
        <f t="shared" si="1"/>
        <v>0</v>
      </c>
      <c r="J19" s="30"/>
      <c r="K19" s="30"/>
    </row>
    <row r="20" s="1" customFormat="1" ht="60" customHeight="1" spans="1:11">
      <c r="A20" s="18" t="s">
        <v>43</v>
      </c>
      <c r="B20" s="31" t="s">
        <v>44</v>
      </c>
      <c r="C20" s="33" t="s">
        <v>19</v>
      </c>
      <c r="D20" s="33">
        <v>100</v>
      </c>
      <c r="E20" s="26">
        <f t="shared" si="2"/>
        <v>200</v>
      </c>
      <c r="F20" s="27"/>
      <c r="G20" s="28"/>
      <c r="H20" s="29">
        <f t="shared" si="0"/>
        <v>0</v>
      </c>
      <c r="I20" s="29">
        <f t="shared" si="1"/>
        <v>0</v>
      </c>
      <c r="J20" s="30"/>
      <c r="K20" s="30"/>
    </row>
    <row r="21" s="1" customFormat="1" ht="60" customHeight="1" spans="1:11">
      <c r="A21" s="18" t="s">
        <v>45</v>
      </c>
      <c r="B21" s="34" t="s">
        <v>46</v>
      </c>
      <c r="C21" s="33" t="s">
        <v>19</v>
      </c>
      <c r="D21" s="33">
        <v>300</v>
      </c>
      <c r="E21" s="26">
        <f t="shared" si="2"/>
        <v>600</v>
      </c>
      <c r="F21" s="27"/>
      <c r="G21" s="28"/>
      <c r="H21" s="29">
        <f t="shared" si="0"/>
        <v>0</v>
      </c>
      <c r="I21" s="29">
        <f t="shared" si="1"/>
        <v>0</v>
      </c>
      <c r="J21" s="30"/>
      <c r="K21" s="30"/>
    </row>
    <row r="22" s="1" customFormat="1" ht="60" customHeight="1" spans="1:11">
      <c r="A22" s="18" t="s">
        <v>47</v>
      </c>
      <c r="B22" s="34" t="s">
        <v>48</v>
      </c>
      <c r="C22" s="33" t="s">
        <v>19</v>
      </c>
      <c r="D22" s="33">
        <v>100000</v>
      </c>
      <c r="E22" s="26">
        <f t="shared" si="2"/>
        <v>200000</v>
      </c>
      <c r="F22" s="36"/>
      <c r="G22" s="37"/>
      <c r="H22" s="29">
        <f t="shared" si="0"/>
        <v>0</v>
      </c>
      <c r="I22" s="29">
        <f t="shared" si="1"/>
        <v>0</v>
      </c>
      <c r="J22" s="30"/>
      <c r="K22" s="30"/>
    </row>
    <row r="23" s="1" customFormat="1" ht="60" customHeight="1" spans="1:11">
      <c r="A23" s="18" t="s">
        <v>49</v>
      </c>
      <c r="B23" s="34" t="s">
        <v>50</v>
      </c>
      <c r="C23" s="33" t="s">
        <v>19</v>
      </c>
      <c r="D23" s="33">
        <v>120000</v>
      </c>
      <c r="E23" s="26">
        <f t="shared" si="2"/>
        <v>240000</v>
      </c>
      <c r="F23" s="27"/>
      <c r="G23" s="28"/>
      <c r="H23" s="29">
        <f t="shared" si="0"/>
        <v>0</v>
      </c>
      <c r="I23" s="29">
        <f t="shared" si="1"/>
        <v>0</v>
      </c>
      <c r="J23" s="30"/>
      <c r="K23" s="30"/>
    </row>
    <row r="24" s="1" customFormat="1" ht="60" customHeight="1" spans="1:11">
      <c r="A24" s="18" t="s">
        <v>51</v>
      </c>
      <c r="B24" s="34" t="s">
        <v>52</v>
      </c>
      <c r="C24" s="33" t="s">
        <v>53</v>
      </c>
      <c r="D24" s="33">
        <v>65000</v>
      </c>
      <c r="E24" s="26">
        <f t="shared" si="2"/>
        <v>130000</v>
      </c>
      <c r="F24" s="27"/>
      <c r="G24" s="28"/>
      <c r="H24" s="29">
        <f t="shared" si="0"/>
        <v>0</v>
      </c>
      <c r="I24" s="29">
        <f t="shared" si="1"/>
        <v>0</v>
      </c>
      <c r="J24" s="30"/>
      <c r="K24" s="30"/>
    </row>
    <row r="25" s="1" customFormat="1" ht="60" customHeight="1" spans="1:11">
      <c r="A25" s="18" t="s">
        <v>54</v>
      </c>
      <c r="B25" s="34" t="s">
        <v>55</v>
      </c>
      <c r="C25" s="33" t="s">
        <v>19</v>
      </c>
      <c r="D25" s="33">
        <v>1000</v>
      </c>
      <c r="E25" s="26">
        <f t="shared" si="2"/>
        <v>2000</v>
      </c>
      <c r="F25" s="27"/>
      <c r="G25" s="28"/>
      <c r="H25" s="29">
        <f t="shared" si="0"/>
        <v>0</v>
      </c>
      <c r="I25" s="29">
        <f t="shared" si="1"/>
        <v>0</v>
      </c>
      <c r="J25" s="38"/>
      <c r="K25" s="38"/>
    </row>
    <row r="26" s="1" customFormat="1" ht="60" customHeight="1" spans="1:11">
      <c r="A26" s="18" t="s">
        <v>56</v>
      </c>
      <c r="B26" s="34" t="s">
        <v>57</v>
      </c>
      <c r="C26" s="33" t="s">
        <v>19</v>
      </c>
      <c r="D26" s="33">
        <v>500</v>
      </c>
      <c r="E26" s="26">
        <f t="shared" si="2"/>
        <v>1000</v>
      </c>
      <c r="F26" s="27"/>
      <c r="G26" s="28"/>
      <c r="H26" s="29">
        <f t="shared" si="0"/>
        <v>0</v>
      </c>
      <c r="I26" s="29">
        <f t="shared" si="1"/>
        <v>0</v>
      </c>
      <c r="J26" s="30"/>
      <c r="K26" s="30"/>
    </row>
    <row r="27" s="1" customFormat="1" ht="60" customHeight="1" spans="1:11">
      <c r="A27" s="18" t="s">
        <v>58</v>
      </c>
      <c r="B27" s="34" t="s">
        <v>59</v>
      </c>
      <c r="C27" s="33" t="s">
        <v>19</v>
      </c>
      <c r="D27" s="33">
        <v>1000</v>
      </c>
      <c r="E27" s="26">
        <f t="shared" si="2"/>
        <v>2000</v>
      </c>
      <c r="F27" s="27"/>
      <c r="G27" s="28"/>
      <c r="H27" s="29">
        <f t="shared" si="0"/>
        <v>0</v>
      </c>
      <c r="I27" s="29">
        <f t="shared" si="1"/>
        <v>0</v>
      </c>
      <c r="J27" s="30"/>
      <c r="K27" s="30"/>
    </row>
    <row r="28" s="1" customFormat="1" ht="60" customHeight="1" spans="1:11">
      <c r="A28" s="18" t="s">
        <v>60</v>
      </c>
      <c r="B28" s="34" t="s">
        <v>61</v>
      </c>
      <c r="C28" s="33" t="s">
        <v>19</v>
      </c>
      <c r="D28" s="33">
        <v>1000</v>
      </c>
      <c r="E28" s="26">
        <f t="shared" si="2"/>
        <v>2000</v>
      </c>
      <c r="F28" s="27"/>
      <c r="G28" s="28"/>
      <c r="H28" s="29">
        <f t="shared" si="0"/>
        <v>0</v>
      </c>
      <c r="I28" s="29">
        <f t="shared" si="1"/>
        <v>0</v>
      </c>
      <c r="J28" s="30"/>
      <c r="K28" s="30"/>
    </row>
    <row r="29" s="1" customFormat="1" ht="60" customHeight="1" spans="1:11">
      <c r="A29" s="18" t="s">
        <v>62</v>
      </c>
      <c r="B29" s="31" t="s">
        <v>63</v>
      </c>
      <c r="C29" s="33" t="s">
        <v>53</v>
      </c>
      <c r="D29" s="33">
        <v>20000</v>
      </c>
      <c r="E29" s="26">
        <f t="shared" si="2"/>
        <v>40000</v>
      </c>
      <c r="F29" s="27"/>
      <c r="G29" s="28"/>
      <c r="H29" s="29">
        <f t="shared" si="0"/>
        <v>0</v>
      </c>
      <c r="I29" s="29">
        <f t="shared" si="1"/>
        <v>0</v>
      </c>
      <c r="J29" s="38"/>
      <c r="K29" s="38"/>
    </row>
    <row r="30" s="1" customFormat="1" ht="60" customHeight="1" spans="1:11">
      <c r="A30" s="18" t="s">
        <v>64</v>
      </c>
      <c r="B30" s="31" t="s">
        <v>65</v>
      </c>
      <c r="C30" s="33" t="s">
        <v>53</v>
      </c>
      <c r="D30" s="33">
        <v>250000</v>
      </c>
      <c r="E30" s="26">
        <f t="shared" si="2"/>
        <v>500000</v>
      </c>
      <c r="F30" s="27"/>
      <c r="G30" s="28"/>
      <c r="H30" s="29">
        <f t="shared" si="0"/>
        <v>0</v>
      </c>
      <c r="I30" s="29">
        <f t="shared" si="1"/>
        <v>0</v>
      </c>
      <c r="J30" s="30"/>
      <c r="K30" s="30"/>
    </row>
    <row r="31" s="2" customFormat="1" ht="60" customHeight="1" spans="1:11">
      <c r="A31" s="18" t="s">
        <v>66</v>
      </c>
      <c r="B31" s="39" t="s">
        <v>67</v>
      </c>
      <c r="C31" s="40" t="s">
        <v>53</v>
      </c>
      <c r="D31" s="40">
        <v>1000</v>
      </c>
      <c r="E31" s="26">
        <f t="shared" si="2"/>
        <v>2000</v>
      </c>
      <c r="F31" s="41"/>
      <c r="G31" s="42"/>
      <c r="H31" s="29">
        <f t="shared" si="0"/>
        <v>0</v>
      </c>
      <c r="I31" s="29">
        <f t="shared" si="1"/>
        <v>0</v>
      </c>
      <c r="J31" s="43"/>
      <c r="K31" s="43"/>
    </row>
    <row r="32" s="1" customFormat="1" ht="60" customHeight="1" spans="1:11">
      <c r="A32" s="18" t="s">
        <v>68</v>
      </c>
      <c r="B32" s="34" t="s">
        <v>69</v>
      </c>
      <c r="C32" s="33" t="s">
        <v>53</v>
      </c>
      <c r="D32" s="33">
        <v>500</v>
      </c>
      <c r="E32" s="26">
        <f t="shared" si="2"/>
        <v>1000</v>
      </c>
      <c r="F32" s="27"/>
      <c r="G32" s="28"/>
      <c r="H32" s="29">
        <f t="shared" si="0"/>
        <v>0</v>
      </c>
      <c r="I32" s="29">
        <f t="shared" si="1"/>
        <v>0</v>
      </c>
      <c r="J32" s="30"/>
      <c r="K32" s="30"/>
    </row>
    <row r="33" s="2" customFormat="1" ht="60" customHeight="1" spans="1:11">
      <c r="A33" s="18" t="s">
        <v>70</v>
      </c>
      <c r="B33" s="44" t="s">
        <v>71</v>
      </c>
      <c r="C33" s="40" t="s">
        <v>19</v>
      </c>
      <c r="D33" s="40">
        <v>300</v>
      </c>
      <c r="E33" s="26">
        <f t="shared" si="2"/>
        <v>600</v>
      </c>
      <c r="F33" s="41"/>
      <c r="G33" s="42"/>
      <c r="H33" s="29">
        <f t="shared" si="0"/>
        <v>0</v>
      </c>
      <c r="I33" s="29">
        <f t="shared" si="1"/>
        <v>0</v>
      </c>
      <c r="J33" s="43"/>
      <c r="K33" s="43"/>
    </row>
    <row r="34" s="1" customFormat="1" ht="60" customHeight="1" spans="1:11">
      <c r="A34" s="18" t="s">
        <v>72</v>
      </c>
      <c r="B34" s="34" t="s">
        <v>73</v>
      </c>
      <c r="C34" s="33" t="s">
        <v>19</v>
      </c>
      <c r="D34" s="33">
        <v>5000</v>
      </c>
      <c r="E34" s="26">
        <f t="shared" si="2"/>
        <v>10000</v>
      </c>
      <c r="F34" s="27"/>
      <c r="G34" s="28"/>
      <c r="H34" s="29">
        <f t="shared" si="0"/>
        <v>0</v>
      </c>
      <c r="I34" s="29">
        <f t="shared" si="1"/>
        <v>0</v>
      </c>
      <c r="J34" s="30"/>
      <c r="K34" s="30"/>
    </row>
    <row r="35" s="1" customFormat="1" ht="60" customHeight="1" spans="1:11">
      <c r="A35" s="18" t="s">
        <v>74</v>
      </c>
      <c r="B35" s="34" t="s">
        <v>75</v>
      </c>
      <c r="C35" s="33" t="s">
        <v>19</v>
      </c>
      <c r="D35" s="33">
        <v>1000</v>
      </c>
      <c r="E35" s="26">
        <f t="shared" si="2"/>
        <v>2000</v>
      </c>
      <c r="F35" s="27"/>
      <c r="G35" s="28"/>
      <c r="H35" s="29">
        <f t="shared" si="0"/>
        <v>0</v>
      </c>
      <c r="I35" s="29">
        <f t="shared" si="1"/>
        <v>0</v>
      </c>
      <c r="J35" s="30"/>
      <c r="K35" s="30"/>
    </row>
    <row r="36" s="1" customFormat="1" ht="60" customHeight="1" spans="1:11">
      <c r="A36" s="18" t="s">
        <v>76</v>
      </c>
      <c r="B36" s="34" t="s">
        <v>77</v>
      </c>
      <c r="C36" s="33" t="s">
        <v>19</v>
      </c>
      <c r="D36" s="33">
        <v>100</v>
      </c>
      <c r="E36" s="26">
        <f t="shared" si="2"/>
        <v>200</v>
      </c>
      <c r="F36" s="27"/>
      <c r="G36" s="28"/>
      <c r="H36" s="29">
        <f t="shared" si="0"/>
        <v>0</v>
      </c>
      <c r="I36" s="29">
        <f t="shared" si="1"/>
        <v>0</v>
      </c>
      <c r="J36" s="38"/>
      <c r="K36" s="38"/>
    </row>
    <row r="37" s="1" customFormat="1" ht="60" customHeight="1" spans="1:11">
      <c r="A37" s="18" t="s">
        <v>78</v>
      </c>
      <c r="B37" s="34" t="s">
        <v>79</v>
      </c>
      <c r="C37" s="33" t="s">
        <v>53</v>
      </c>
      <c r="D37" s="33">
        <v>100</v>
      </c>
      <c r="E37" s="26">
        <f t="shared" si="2"/>
        <v>200</v>
      </c>
      <c r="F37" s="45"/>
      <c r="G37" s="46"/>
      <c r="H37" s="29">
        <f t="shared" si="0"/>
        <v>0</v>
      </c>
      <c r="I37" s="29">
        <f t="shared" si="1"/>
        <v>0</v>
      </c>
      <c r="J37" s="38"/>
      <c r="K37" s="38"/>
    </row>
    <row r="38" s="1" customFormat="1" ht="60" customHeight="1" spans="1:11">
      <c r="A38" s="18" t="s">
        <v>80</v>
      </c>
      <c r="B38" s="34" t="s">
        <v>81</v>
      </c>
      <c r="C38" s="33" t="s">
        <v>53</v>
      </c>
      <c r="D38" s="33">
        <v>3000</v>
      </c>
      <c r="E38" s="26">
        <f t="shared" si="2"/>
        <v>6000</v>
      </c>
      <c r="F38" s="45"/>
      <c r="G38" s="46"/>
      <c r="H38" s="29">
        <f t="shared" si="0"/>
        <v>0</v>
      </c>
      <c r="I38" s="29">
        <f t="shared" si="1"/>
        <v>0</v>
      </c>
      <c r="J38" s="38"/>
      <c r="K38" s="38"/>
    </row>
    <row r="39" s="1" customFormat="1" ht="60" customHeight="1" spans="1:11">
      <c r="A39" s="18" t="s">
        <v>82</v>
      </c>
      <c r="B39" s="34" t="s">
        <v>83</v>
      </c>
      <c r="C39" s="33" t="s">
        <v>19</v>
      </c>
      <c r="D39" s="33">
        <v>280000</v>
      </c>
      <c r="E39" s="26">
        <f t="shared" si="2"/>
        <v>560000</v>
      </c>
      <c r="F39" s="27"/>
      <c r="G39" s="28"/>
      <c r="H39" s="29">
        <f t="shared" si="0"/>
        <v>0</v>
      </c>
      <c r="I39" s="29">
        <f t="shared" si="1"/>
        <v>0</v>
      </c>
      <c r="J39" s="30"/>
      <c r="K39" s="30"/>
    </row>
    <row r="40" s="1" customFormat="1" ht="60" customHeight="1" spans="1:11">
      <c r="A40" s="18" t="s">
        <v>84</v>
      </c>
      <c r="B40" s="24" t="s">
        <v>85</v>
      </c>
      <c r="C40" s="19" t="s">
        <v>19</v>
      </c>
      <c r="D40" s="19">
        <v>3000</v>
      </c>
      <c r="E40" s="19">
        <f t="shared" si="2"/>
        <v>6000</v>
      </c>
      <c r="F40" s="27"/>
      <c r="G40" s="28"/>
      <c r="H40" s="29">
        <f t="shared" si="0"/>
        <v>0</v>
      </c>
      <c r="I40" s="29">
        <f t="shared" si="1"/>
        <v>0</v>
      </c>
      <c r="J40" s="30"/>
      <c r="K40" s="30"/>
    </row>
    <row r="41" s="1" customFormat="1" ht="60" customHeight="1" spans="1:11">
      <c r="A41" s="18" t="s">
        <v>86</v>
      </c>
      <c r="B41" s="47" t="s">
        <v>87</v>
      </c>
      <c r="C41" s="19" t="s">
        <v>88</v>
      </c>
      <c r="D41" s="19">
        <v>5</v>
      </c>
      <c r="E41" s="19">
        <v>10</v>
      </c>
      <c r="F41" s="27"/>
      <c r="G41" s="28"/>
      <c r="H41" s="29">
        <f t="shared" si="0"/>
        <v>0</v>
      </c>
      <c r="I41" s="29">
        <f t="shared" si="1"/>
        <v>0</v>
      </c>
      <c r="J41" s="30"/>
      <c r="K41" s="30"/>
    </row>
    <row r="42" s="1" customFormat="1" ht="60" customHeight="1" spans="1:11">
      <c r="A42" s="18" t="s">
        <v>89</v>
      </c>
      <c r="B42" s="24" t="s">
        <v>90</v>
      </c>
      <c r="C42" s="19" t="s">
        <v>88</v>
      </c>
      <c r="D42" s="19">
        <v>5</v>
      </c>
      <c r="E42" s="19">
        <v>10</v>
      </c>
      <c r="F42" s="27"/>
      <c r="G42" s="28"/>
      <c r="H42" s="29">
        <f t="shared" si="0"/>
        <v>0</v>
      </c>
      <c r="I42" s="29">
        <f t="shared" si="1"/>
        <v>0</v>
      </c>
      <c r="J42" s="30"/>
      <c r="K42" s="30"/>
    </row>
    <row r="43" s="1" customFormat="1" ht="60" customHeight="1" spans="1:11">
      <c r="A43" s="18" t="s">
        <v>91</v>
      </c>
      <c r="B43" s="24" t="s">
        <v>92</v>
      </c>
      <c r="C43" s="48" t="s">
        <v>19</v>
      </c>
      <c r="D43" s="48">
        <v>100</v>
      </c>
      <c r="E43" s="48">
        <v>200</v>
      </c>
      <c r="F43" s="27"/>
      <c r="G43" s="28"/>
      <c r="H43" s="29">
        <f t="shared" si="0"/>
        <v>0</v>
      </c>
      <c r="I43" s="29">
        <f t="shared" si="1"/>
        <v>0</v>
      </c>
      <c r="J43" s="30"/>
      <c r="K43" s="30"/>
    </row>
    <row r="44" ht="33" customHeight="1" spans="1:11">
      <c r="D44" s="49"/>
      <c r="E44" s="15"/>
      <c r="F44" s="50" t="s">
        <v>93</v>
      </c>
      <c r="G44" s="50"/>
      <c r="H44" s="51">
        <f>SUM(H8:H43)</f>
        <v>0</v>
      </c>
      <c r="I44" s="52"/>
      <c r="J44" s="53"/>
      <c r="K44" s="54"/>
    </row>
    <row r="45" ht="42.75" customHeight="1" spans="1:11">
      <c r="C45" s="55"/>
      <c r="D45" s="56"/>
      <c r="E45" s="57"/>
      <c r="F45" s="50" t="s">
        <v>94</v>
      </c>
      <c r="G45" s="50"/>
      <c r="H45" s="51">
        <f>SUM(I8:I43)</f>
        <v>0</v>
      </c>
      <c r="I45" s="52"/>
      <c r="J45" s="58"/>
      <c r="K45" s="58"/>
    </row>
    <row r="46" ht="35.25" customHeight="1" spans="1:11">
      <c r="E46" s="15"/>
      <c r="F46" s="50" t="s">
        <v>95</v>
      </c>
      <c r="G46" s="50"/>
      <c r="H46" s="51">
        <f>SUM(H44:H45)</f>
        <v>0</v>
      </c>
      <c r="I46" s="52"/>
    </row>
    <row r="49" spans="1:12">
      <c r="A49" s="59"/>
      <c r="B49" s="59"/>
      <c r="C49" s="60"/>
      <c r="D49" s="60"/>
      <c r="E49" s="61"/>
      <c r="F49" s="62"/>
      <c r="G49" s="62"/>
      <c r="H49" s="60"/>
      <c r="I49" s="60"/>
      <c r="J49" s="61"/>
      <c r="K49" s="61"/>
      <c r="L49" s="59"/>
    </row>
    <row r="50" spans="1:12">
      <c r="A50" s="59"/>
      <c r="B50" s="59"/>
      <c r="C50" s="60"/>
      <c r="D50" s="60"/>
      <c r="E50" s="61"/>
      <c r="F50" s="62"/>
      <c r="G50" s="62"/>
      <c r="H50" s="60"/>
      <c r="I50" s="60"/>
      <c r="J50" s="61"/>
      <c r="K50" s="61"/>
      <c r="L50" s="59"/>
    </row>
    <row r="51" spans="1:12">
      <c r="A51" s="59"/>
      <c r="B51" s="59"/>
      <c r="C51" s="60"/>
      <c r="D51" s="60"/>
      <c r="E51" s="61"/>
      <c r="F51" s="62"/>
      <c r="G51" s="62"/>
      <c r="H51" s="60"/>
      <c r="I51" s="60"/>
      <c r="J51" s="61"/>
      <c r="K51" s="61"/>
      <c r="L51" s="59"/>
    </row>
    <row r="52" spans="1:12">
      <c r="A52" s="59"/>
      <c r="B52" s="63"/>
      <c r="C52" s="60"/>
      <c r="D52" s="60"/>
      <c r="E52" s="61"/>
      <c r="F52" s="62"/>
      <c r="G52" s="62"/>
      <c r="H52" s="60"/>
      <c r="I52" s="60"/>
      <c r="J52" s="61"/>
      <c r="K52" s="61"/>
      <c r="L52" s="59"/>
    </row>
    <row r="53" spans="1:12">
      <c r="A53" s="59"/>
      <c r="B53" s="59"/>
      <c r="C53" s="60"/>
      <c r="D53" s="60"/>
      <c r="E53" s="61"/>
      <c r="F53" s="62"/>
      <c r="G53" s="62"/>
      <c r="H53" s="60"/>
      <c r="I53" s="60"/>
      <c r="J53" s="61"/>
      <c r="K53" s="61"/>
      <c r="L53" s="59"/>
    </row>
    <row r="54" spans="1:12">
      <c r="A54" s="59"/>
      <c r="B54" s="59"/>
      <c r="C54" s="60"/>
      <c r="D54" s="60"/>
      <c r="E54" s="61"/>
      <c r="F54" s="62"/>
      <c r="G54" s="62"/>
      <c r="H54" s="60"/>
      <c r="I54" s="60"/>
      <c r="J54" s="61"/>
      <c r="K54" s="61"/>
      <c r="L54" s="59"/>
    </row>
    <row r="55" spans="1:12">
      <c r="A55" s="59"/>
      <c r="B55" s="59"/>
      <c r="C55" s="60"/>
      <c r="D55" s="60"/>
      <c r="E55" s="61"/>
      <c r="F55" s="62"/>
      <c r="G55" s="62"/>
      <c r="H55" s="60"/>
      <c r="I55" s="60"/>
      <c r="J55" s="61"/>
      <c r="K55" s="61"/>
      <c r="L55" s="59"/>
    </row>
    <row r="57" spans="1:12">
      <c r="E57" s="64"/>
      <c r="F57" s="65"/>
      <c r="G57" s="65"/>
      <c r="H57" s="65"/>
      <c r="I57" s="65"/>
      <c r="J57" s="64"/>
      <c r="K57" s="64"/>
    </row>
    <row r="58" spans="1:12">
      <c r="E58" s="64"/>
      <c r="F58" s="65"/>
      <c r="G58" s="65"/>
      <c r="H58" s="65"/>
      <c r="I58" s="65"/>
      <c r="J58" s="64"/>
      <c r="K58" s="64"/>
    </row>
    <row r="59" spans="1:12">
      <c r="E59" s="64"/>
      <c r="F59" s="65"/>
      <c r="G59" s="65"/>
      <c r="H59" s="65"/>
      <c r="I59" s="65"/>
      <c r="J59" s="64"/>
      <c r="K59" s="64"/>
    </row>
    <row r="60" spans="1:12">
      <c r="E60" s="64"/>
      <c r="F60" s="65"/>
      <c r="G60" s="65"/>
      <c r="H60" s="65"/>
      <c r="I60" s="65"/>
      <c r="J60" s="64"/>
      <c r="K60" s="64"/>
    </row>
    <row r="61" spans="1:12">
      <c r="E61" s="64"/>
      <c r="F61" s="65"/>
      <c r="G61" s="65"/>
      <c r="H61" s="65"/>
      <c r="I61" s="65"/>
      <c r="J61" s="64"/>
      <c r="K61" s="64"/>
    </row>
    <row r="62" spans="1:12">
      <c r="E62" s="64"/>
      <c r="F62" s="65"/>
      <c r="G62" s="65"/>
      <c r="H62" s="65"/>
      <c r="I62" s="65"/>
      <c r="J62" s="64"/>
      <c r="K62" s="64"/>
    </row>
    <row r="63" spans="1:12">
      <c r="E63" s="64"/>
      <c r="F63" s="65"/>
      <c r="G63" s="65"/>
      <c r="H63" s="65"/>
      <c r="I63" s="65"/>
      <c r="J63" s="64"/>
      <c r="K63" s="64"/>
    </row>
    <row r="64" spans="1:12">
      <c r="E64" s="64"/>
      <c r="F64" s="65"/>
      <c r="G64" s="65"/>
      <c r="H64" s="65"/>
      <c r="I64" s="65"/>
      <c r="J64" s="64"/>
      <c r="K64" s="64"/>
    </row>
    <row r="68" spans="1:1">
      <c r="A68" s="66"/>
    </row>
    <row r="69" spans="1:1">
      <c r="A69" s="66"/>
    </row>
    <row r="70" spans="1:1">
      <c r="A70" s="66"/>
    </row>
    <row r="71" spans="1:1">
      <c r="A71" s="66"/>
    </row>
    <row r="72" spans="1:1">
      <c r="A72" s="66"/>
    </row>
  </sheetData>
  <sheetProtection formatCells="0"/>
  <mergeCells count="7">
    <mergeCell ref="A1:B1"/>
    <mergeCell ref="A2:B2"/>
    <mergeCell ref="A3:K3"/>
    <mergeCell ref="A4:K4"/>
    <mergeCell ref="F44:G44"/>
    <mergeCell ref="F45:G45"/>
    <mergeCell ref="F46:G46"/>
  </mergeCells>
  <pageMargins left="0.236220472440945" right="0.236220472440945" top="0.393700787401575" bottom="0.31496062992126" header="0.31496062992126" footer="0.31496062992126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O.B.SVETI DUH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Troskovnik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Grgurić</cp:lastModifiedBy>
  <dcterms:created xsi:type="dcterms:W3CDTF">2017-02-28T09:26:00Z</dcterms:created>
  <cp:lastPrinted>2025-11-27T13:26:00Z</cp:lastPrinted>
  <dcterms:modified xsi:type="dcterms:W3CDTF">2026-05-28T12:10:42Z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EE251289687F42AA914E804C3BBAC300_12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