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ISNIK\Downloads\"/>
    </mc:Choice>
  </mc:AlternateContent>
  <xr:revisionPtr revIDLastSave="0" documentId="8_{2138B7EF-322F-4234-ACAC-556B0C80AD7D}" xr6:coauthVersionLast="47" xr6:coauthVersionMax="47" xr10:uidLastSave="{00000000-0000-0000-0000-000000000000}"/>
  <bookViews>
    <workbookView xWindow="28680" yWindow="-120" windowWidth="29040" windowHeight="15840" xr2:uid="{00000000-000D-0000-FFFF-FFFF00000000}"/>
  </bookViews>
  <sheets>
    <sheet name="GRUPA 3" sheetId="3" r:id="rId1"/>
    <sheet name="Rekapitulacija" sheetId="4" r:id="rId2"/>
  </sheets>
  <externalReferences>
    <externalReference r:id="rId3"/>
    <externalReference r:id="rId4"/>
  </externalReferenc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3" l="1"/>
  <c r="F15" i="3"/>
  <c r="F17" i="3"/>
  <c r="F19" i="3"/>
  <c r="F21" i="3"/>
  <c r="F23" i="3"/>
  <c r="F25" i="3"/>
  <c r="F27" i="3"/>
  <c r="F29" i="3"/>
  <c r="F31" i="3"/>
  <c r="F33" i="3"/>
  <c r="F35" i="3"/>
  <c r="F37" i="3"/>
  <c r="F39" i="3"/>
  <c r="F41" i="3"/>
  <c r="F43" i="3"/>
  <c r="F45" i="3"/>
  <c r="F47" i="3"/>
  <c r="K14" i="4"/>
  <c r="H10" i="4"/>
  <c r="H12" i="4"/>
  <c r="H11" i="4"/>
  <c r="H14" i="4"/>
  <c r="H15" i="4"/>
  <c r="H16" i="4"/>
</calcChain>
</file>

<file path=xl/sharedStrings.xml><?xml version="1.0" encoding="utf-8"?>
<sst xmlns="http://schemas.openxmlformats.org/spreadsheetml/2006/main" count="61" uniqueCount="44">
  <si>
    <t>RED.BR</t>
  </si>
  <si>
    <t>INVESTITOR: Klinička bolnica Sveti Duh, Sveti Duh 64, 10000 Zagreb</t>
  </si>
  <si>
    <t>OPIS RADOVA</t>
  </si>
  <si>
    <t>JEDINICA MJERE</t>
  </si>
  <si>
    <t>kom</t>
  </si>
  <si>
    <t>KOLIČINA</t>
  </si>
  <si>
    <t>JEDINIČNA CIJENA</t>
  </si>
  <si>
    <t>UKUPNA CIJENA</t>
  </si>
  <si>
    <t>U jedinične cijene pojedinih stavki moraju biti uračunati i troškovi kontrolnih ispitivanja kvalitete onih materijala za koje je to propisano programom kontrole.</t>
  </si>
  <si>
    <t>Sve potrebne alate, strojeve, skele i strojevi za vertikani i horizontalni prijenos te horizontalni i vertikalni prijenos materijala su uključeni u jediničnu cijenu pojedinih stavki.</t>
  </si>
  <si>
    <t>U cijenu usluge potrebno je uključiti sav sitni potrošni materijal kao što je teflonska traka za brtvljenje spojeva (brtvilo 9220, sanitarni silikon), razne brtvene mase, kudelja(lan), vijci, sredstva za podmazivanje te ostali sitni potrošni materijal.</t>
  </si>
  <si>
    <t>Izvođač  je dužan o svom trošku izvesti sve potrebne pripremne radnje na objektu koji je obuhvaćen uslugom hitnih intervencija na instalacijama.</t>
  </si>
  <si>
    <t>m1</t>
  </si>
  <si>
    <t>HITNE INTERVENCIJE NA VODOVODNIM INSTALACIJAMA UKUPNO:</t>
  </si>
  <si>
    <t>Dobava i ugradnja radijatorskog ventila NO 15</t>
  </si>
  <si>
    <t>Dobava i ugradnja radijatorskog ventila NO 20</t>
  </si>
  <si>
    <t>Dobava i ugradnja radijatorske prigušnice NO 15</t>
  </si>
  <si>
    <t>Dobava i ugradnja radijatorske prigušnice NO 20</t>
  </si>
  <si>
    <t>Dobava i ugradnja radijatorskog ovjesa</t>
  </si>
  <si>
    <t>Dobava i ugradnja radijatorskog odzračnog pipca</t>
  </si>
  <si>
    <t>Dobava i ugradnja radijatorskog ispusta</t>
  </si>
  <si>
    <t>Dobava i ugradnja automatskih odzračnih lončića</t>
  </si>
  <si>
    <t xml:space="preserve">m </t>
  </si>
  <si>
    <t>Demontaža, dobava i montaža kuglaste slavine NO 15</t>
  </si>
  <si>
    <t xml:space="preserve">Demontaža, dobava i montaža kuglaste slavine NO 20 </t>
  </si>
  <si>
    <t>Dobava i zamjena čelične cijevi 1/2", spajanje na postojeći sustav do pune ispravnosti i funkcionalnosti komplet sa svim potrebnim materijalom, radom i transportima do gradilišta.</t>
  </si>
  <si>
    <t>Dobava i zamjena čelične cijevi 3/4", spajanje na postojeći sustav do pune ispravnosti i funkcionalnosti komplet sa svim potrebnim materijalom, radom i transportima do gradilišta.</t>
  </si>
  <si>
    <t>Dobava i zamjena čelične cijevi 1", spajanje na postojeći sustav do pune ispravnosti i funkcionalnosti komplet sa svim potrebnim materijalom, radom i transportima do gradilišta.</t>
  </si>
  <si>
    <r>
      <t>Demontaža radijatora</t>
    </r>
    <r>
      <rPr>
        <sz val="11"/>
        <color theme="1"/>
        <rFont val="Calibri"/>
        <family val="2"/>
        <charset val="238"/>
      </rPr>
      <t xml:space="preserve"> radi izvođenja radova.</t>
    </r>
  </si>
  <si>
    <r>
      <t>Montaža radijatora</t>
    </r>
    <r>
      <rPr>
        <sz val="11"/>
        <color theme="1"/>
        <rFont val="Calibri"/>
        <family val="2"/>
        <charset val="238"/>
      </rPr>
      <t xml:space="preserve"> nakon izvršenih radova.</t>
    </r>
  </si>
  <si>
    <t>Privremeno zaleđivanje cjevovoda uređajem za zamrzavanje instalacija radi izvođenja zahvata na sustavu centralnog grijanja bez pražnjenja instalacije. Stavka uključuje postavljanje uređaja, zaleđivanje, održavanje ledenog čepa za vrijeme radova te demontažu uređaja.</t>
  </si>
  <si>
    <t>I.</t>
  </si>
  <si>
    <t>II.</t>
  </si>
  <si>
    <t>SVEUKUPNO:</t>
  </si>
  <si>
    <t>PDV:</t>
  </si>
  <si>
    <t>SVEUKUPNO S PDV-om:</t>
  </si>
  <si>
    <t>VRSTA RADOVA: Hitne intervencije vodovoda, kanalizacije i centralnog grijanja</t>
  </si>
  <si>
    <t>UKUPNO HITNE INTERVENCIJE KANALIZACIJA:</t>
  </si>
  <si>
    <t>UKUPNO HITNE INTERVENCIJE GRIJANJE:</t>
  </si>
  <si>
    <t>UKUPNO HITNE INTERVENCIJE VODOVOD:</t>
  </si>
  <si>
    <t>GRAĐEVINA: Održavanje Kliničke bolnice "Sveti Duh" za 2026. godinu</t>
  </si>
  <si>
    <t>Demontaža, dobava i montaža kuglaste slavine NO 25</t>
  </si>
  <si>
    <t>TROŠKOVNIK</t>
  </si>
  <si>
    <t>GRUPA 3:Hitne intervencije na sustavu centralnog grijanja unutar zgrada KB "Sveti Duh"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</si>
</sst>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i/>
      <sz val="11"/>
      <color rgb="FF7F7F7F"/>
      <name val="Calibri"/>
      <family val="2"/>
      <charset val="238"/>
      <scheme val="minor"/>
    </font>
    <font>
      <sz val="11"/>
      <color theme="1"/>
      <name val="Calibri"/>
      <family val="2"/>
      <charset val="238"/>
    </font>
    <font>
      <sz val="12"/>
      <color theme="1"/>
      <name val="Calibri"/>
      <family val="2"/>
      <charset val="238"/>
      <scheme val="minor"/>
    </font>
    <font>
      <sz val="7"/>
      <name val="Calibri"/>
    </font>
    <font>
      <sz val="11"/>
      <name val="Calibri"/>
      <family val="2"/>
    </font>
    <font>
      <sz val="11"/>
      <name val="Calibri"/>
      <family val="2"/>
      <charset val="238"/>
    </font>
    <font>
      <b/>
      <sz val="11"/>
      <name val="Calibri"/>
      <family val="2"/>
      <charset val="238"/>
    </font>
    <font>
      <sz val="10"/>
      <name val="Calibri"/>
      <family val="2"/>
      <charset val="238"/>
    </font>
    <font>
      <b/>
      <sz val="10"/>
      <name val="Calibri"/>
      <family val="2"/>
      <charset val="238"/>
    </font>
    <font>
      <b/>
      <sz val="11"/>
      <color theme="1"/>
      <name val="Calibri"/>
      <family val="2"/>
      <charset val="238"/>
    </font>
    <font>
      <b/>
      <i/>
      <sz val="11"/>
      <name val="Calibri"/>
      <family val="2"/>
      <charset val="238"/>
    </font>
    <font>
      <sz val="14"/>
      <color theme="1"/>
      <name val="Calibri"/>
      <family val="2"/>
      <charset val="238"/>
      <scheme val="minor"/>
    </font>
    <font>
      <b/>
      <sz val="14"/>
      <color theme="1"/>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rgb="FFBFBFBF"/>
      </patternFill>
    </fill>
    <fill>
      <patternFill patternType="solid">
        <fgColor rgb="FFFFC000"/>
        <bgColor indexed="64"/>
      </patternFill>
    </fill>
    <fill>
      <patternFill patternType="solid">
        <fgColor theme="7"/>
        <bgColor rgb="FFBFBFBF"/>
      </patternFill>
    </fill>
  </fills>
  <borders count="5">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0" fillId="0" borderId="0" xfId="0" applyAlignment="1">
      <alignment horizontal="center" vertical="top"/>
    </xf>
    <xf numFmtId="0" fontId="4" fillId="0" borderId="0" xfId="0" applyFont="1" applyAlignment="1">
      <alignment horizontal="center" vertical="center" wrapText="1"/>
    </xf>
    <xf numFmtId="0" fontId="9" fillId="0" borderId="0" xfId="0" applyFont="1" applyAlignment="1">
      <alignment horizontal="right" vertical="top"/>
    </xf>
    <xf numFmtId="49" fontId="7" fillId="0" borderId="0" xfId="0" applyNumberFormat="1" applyFont="1" applyAlignment="1">
      <alignment vertical="top" wrapText="1"/>
    </xf>
    <xf numFmtId="0" fontId="9" fillId="0" borderId="0" xfId="0" applyFont="1" applyAlignment="1">
      <alignment horizontal="center" vertical="center"/>
    </xf>
    <xf numFmtId="4" fontId="9" fillId="0" borderId="0" xfId="0" applyNumberFormat="1" applyFont="1" applyAlignment="1">
      <alignment horizontal="center" vertical="center"/>
    </xf>
    <xf numFmtId="0" fontId="6" fillId="0" borderId="0" xfId="0" applyFont="1"/>
    <xf numFmtId="4" fontId="6" fillId="0" borderId="0" xfId="0" applyNumberFormat="1" applyFont="1"/>
    <xf numFmtId="0" fontId="2" fillId="0" borderId="0" xfId="0" applyFont="1"/>
    <xf numFmtId="4" fontId="2" fillId="0" borderId="0" xfId="1" applyNumberFormat="1" applyFont="1" applyBorder="1" applyAlignment="1">
      <alignment horizontal="center" vertical="center" wrapText="1"/>
    </xf>
    <xf numFmtId="4" fontId="2" fillId="0" borderId="0" xfId="1" applyNumberFormat="1" applyFont="1" applyBorder="1" applyAlignment="1">
      <alignment horizontal="center" wrapText="1"/>
    </xf>
    <xf numFmtId="0" fontId="2" fillId="0" borderId="0" xfId="1" applyNumberFormat="1" applyFont="1" applyBorder="1" applyAlignment="1">
      <alignment horizontal="left" wrapText="1"/>
    </xf>
    <xf numFmtId="49" fontId="6" fillId="0" borderId="0" xfId="0" applyNumberFormat="1" applyFont="1" applyAlignment="1">
      <alignment vertical="top" wrapText="1"/>
    </xf>
    <xf numFmtId="0" fontId="8" fillId="0" borderId="0" xfId="1" applyNumberFormat="1" applyFont="1" applyBorder="1" applyAlignment="1">
      <alignment horizontal="left" wrapText="1"/>
    </xf>
    <xf numFmtId="0" fontId="10" fillId="0" borderId="0" xfId="1" applyNumberFormat="1" applyFont="1" applyBorder="1" applyAlignment="1">
      <alignment horizontal="right" vertical="top" wrapText="1"/>
    </xf>
    <xf numFmtId="0" fontId="6" fillId="0" borderId="0" xfId="1" applyNumberFormat="1" applyFont="1" applyBorder="1" applyAlignment="1">
      <alignment horizontal="left" wrapText="1"/>
    </xf>
    <xf numFmtId="4" fontId="2" fillId="0" borderId="0" xfId="0" applyNumberFormat="1" applyFont="1" applyAlignment="1">
      <alignment horizontal="center"/>
    </xf>
    <xf numFmtId="0" fontId="8" fillId="0" borderId="0" xfId="0" applyFont="1" applyAlignment="1">
      <alignment horizontal="center" vertical="center"/>
    </xf>
    <xf numFmtId="4" fontId="8" fillId="0" borderId="0" xfId="0" applyNumberFormat="1" applyFont="1" applyAlignment="1">
      <alignment horizontal="center"/>
    </xf>
    <xf numFmtId="0" fontId="12" fillId="3" borderId="2" xfId="0" applyFont="1" applyFill="1" applyBorder="1" applyAlignment="1">
      <alignment horizontal="center"/>
    </xf>
    <xf numFmtId="0" fontId="12" fillId="2" borderId="2" xfId="0" applyFont="1" applyFill="1" applyBorder="1" applyAlignment="1">
      <alignment horizontal="center"/>
    </xf>
    <xf numFmtId="0" fontId="0" fillId="4" borderId="2" xfId="0" applyFill="1" applyBorder="1"/>
    <xf numFmtId="0" fontId="12" fillId="5" borderId="2" xfId="0" applyFont="1" applyFill="1" applyBorder="1" applyAlignment="1">
      <alignment horizontal="center"/>
    </xf>
    <xf numFmtId="4" fontId="11" fillId="7" borderId="1" xfId="0" applyNumberFormat="1" applyFont="1" applyFill="1" applyBorder="1" applyAlignment="1">
      <alignment horizontal="right"/>
    </xf>
    <xf numFmtId="4" fontId="6" fillId="7" borderId="1" xfId="0" applyNumberFormat="1" applyFont="1" applyFill="1" applyBorder="1" applyAlignment="1">
      <alignment horizontal="right" wrapText="1"/>
    </xf>
    <xf numFmtId="4" fontId="7" fillId="7" borderId="1" xfId="0" applyNumberFormat="1" applyFont="1" applyFill="1" applyBorder="1" applyAlignment="1">
      <alignment horizontal="right" wrapText="1"/>
    </xf>
    <xf numFmtId="0" fontId="0" fillId="8" borderId="0" xfId="0" applyFill="1" applyAlignment="1">
      <alignment horizontal="center" vertical="center"/>
    </xf>
    <xf numFmtId="0" fontId="0" fillId="8" borderId="0" xfId="0" applyFill="1" applyAlignment="1">
      <alignment horizontal="center" vertical="center" wrapText="1"/>
    </xf>
    <xf numFmtId="2" fontId="0" fillId="8" borderId="0" xfId="0" applyNumberFormat="1" applyFill="1" applyAlignment="1">
      <alignment horizontal="center" vertical="center"/>
    </xf>
    <xf numFmtId="164" fontId="0" fillId="8" borderId="0" xfId="0" applyNumberFormat="1" applyFill="1" applyAlignment="1">
      <alignment horizontal="center" vertical="center" wrapText="1"/>
    </xf>
    <xf numFmtId="0" fontId="4" fillId="6" borderId="0" xfId="0" applyFont="1" applyFill="1" applyAlignment="1">
      <alignment horizontal="center" vertical="center" wrapText="1"/>
    </xf>
    <xf numFmtId="0" fontId="5" fillId="6" borderId="0" xfId="0" applyFont="1" applyFill="1" applyAlignment="1">
      <alignment horizontal="center" vertical="center" wrapText="1"/>
    </xf>
    <xf numFmtId="4" fontId="4" fillId="6" borderId="0" xfId="0" applyNumberFormat="1" applyFont="1" applyFill="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12" fillId="5" borderId="2" xfId="0" applyFont="1" applyFill="1" applyBorder="1" applyAlignment="1">
      <alignment horizontal="left"/>
    </xf>
    <xf numFmtId="164" fontId="12" fillId="5" borderId="3" xfId="0" applyNumberFormat="1" applyFont="1" applyFill="1" applyBorder="1" applyAlignment="1">
      <alignment horizontal="right"/>
    </xf>
    <xf numFmtId="164" fontId="12" fillId="5" borderId="4" xfId="0" applyNumberFormat="1" applyFont="1" applyFill="1" applyBorder="1" applyAlignment="1">
      <alignment horizontal="right"/>
    </xf>
    <xf numFmtId="0" fontId="3" fillId="0" borderId="0" xfId="0" applyFont="1" applyAlignment="1">
      <alignment horizontal="left" vertical="top"/>
    </xf>
    <xf numFmtId="0" fontId="13" fillId="4" borderId="2" xfId="0" applyFont="1" applyFill="1" applyBorder="1" applyAlignment="1">
      <alignment horizontal="left"/>
    </xf>
    <xf numFmtId="164" fontId="13" fillId="4" borderId="2" xfId="0" applyNumberFormat="1" applyFont="1" applyFill="1" applyBorder="1" applyAlignment="1">
      <alignment horizontal="right"/>
    </xf>
    <xf numFmtId="0" fontId="13" fillId="4" borderId="2" xfId="0" applyFont="1" applyFill="1" applyBorder="1" applyAlignment="1">
      <alignment horizontal="right"/>
    </xf>
    <xf numFmtId="0" fontId="12" fillId="2" borderId="2" xfId="0" applyFont="1" applyFill="1" applyBorder="1" applyAlignment="1">
      <alignment horizontal="left"/>
    </xf>
    <xf numFmtId="164" fontId="12" fillId="2" borderId="2" xfId="0" applyNumberFormat="1" applyFont="1" applyFill="1" applyBorder="1" applyAlignment="1">
      <alignment horizontal="right"/>
    </xf>
    <xf numFmtId="0" fontId="12" fillId="3" borderId="2" xfId="0" applyFont="1" applyFill="1" applyBorder="1" applyAlignment="1">
      <alignment horizontal="left"/>
    </xf>
    <xf numFmtId="164" fontId="12" fillId="3" borderId="2" xfId="0" applyNumberFormat="1" applyFont="1" applyFill="1" applyBorder="1" applyAlignment="1">
      <alignment horizontal="right"/>
    </xf>
    <xf numFmtId="0" fontId="7" fillId="6" borderId="0" xfId="0" applyFont="1" applyFill="1" applyAlignment="1">
      <alignment horizontal="center" vertical="center" wrapText="1"/>
    </xf>
    <xf numFmtId="0" fontId="2" fillId="0" borderId="0" xfId="0" applyFont="1" applyAlignment="1">
      <alignment vertical="top"/>
    </xf>
    <xf numFmtId="0" fontId="2" fillId="0" borderId="0" xfId="1" applyNumberFormat="1" applyFont="1" applyBorder="1" applyAlignment="1">
      <alignment horizontal="right" vertical="top" wrapText="1"/>
    </xf>
    <xf numFmtId="0" fontId="8" fillId="0" borderId="0" xfId="0" applyFont="1" applyAlignment="1">
      <alignment horizontal="right" vertical="top"/>
    </xf>
    <xf numFmtId="0" fontId="8" fillId="0" borderId="0" xfId="0" applyFont="1" applyAlignment="1">
      <alignment horizontal="left" vertical="top" wrapText="1"/>
    </xf>
    <xf numFmtId="49" fontId="8" fillId="0" borderId="0" xfId="0" applyNumberFormat="1" applyFont="1" applyAlignment="1">
      <alignment horizontal="left" vertical="top" wrapText="1"/>
    </xf>
    <xf numFmtId="0" fontId="11" fillId="7" borderId="1" xfId="0" applyFont="1" applyFill="1" applyBorder="1" applyAlignment="1">
      <alignment vertical="center" wrapText="1"/>
    </xf>
    <xf numFmtId="0" fontId="6" fillId="8" borderId="1" xfId="0" applyFont="1" applyFill="1" applyBorder="1" applyAlignment="1"/>
    <xf numFmtId="49" fontId="6" fillId="9" borderId="1" xfId="0" applyNumberFormat="1" applyFont="1" applyFill="1" applyBorder="1" applyAlignment="1">
      <alignment horizontal="right" vertical="top" wrapText="1"/>
    </xf>
  </cellXfs>
  <cellStyles count="2">
    <cellStyle name="Normalno" xfId="0" builtinId="0"/>
    <cellStyle name="Tekst objašnjenja"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RISNIK\Downloads\Tro&#353;kovnik%20-%20GRUPA%201.xlsx" TargetMode="External"/><Relationship Id="rId1" Type="http://schemas.openxmlformats.org/officeDocument/2006/relationships/externalLinkPath" Target="Tro&#353;kovnik%20-%20GRUPA%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ORISNIK\Downloads\Tro&#353;kovnik%20-%20GRUPA%202.xlsx" TargetMode="External"/><Relationship Id="rId1" Type="http://schemas.openxmlformats.org/officeDocument/2006/relationships/externalLinkPath" Target="Tro&#353;kovnik%20-%20GRUP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UPA 1"/>
    </sheetNames>
    <sheetDataSet>
      <sheetData sheetId="0">
        <row r="72">
          <cell r="F72">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UPA 2"/>
    </sheetNames>
    <sheetDataSet>
      <sheetData sheetId="0">
        <row r="71">
          <cell r="F71">
            <v>0</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7"/>
  <sheetViews>
    <sheetView tabSelected="1" zoomScale="133" zoomScaleNormal="133" workbookViewId="0">
      <selection activeCell="I44" sqref="I44"/>
    </sheetView>
  </sheetViews>
  <sheetFormatPr defaultRowHeight="15" x14ac:dyDescent="0.25"/>
  <cols>
    <col min="1" max="1" width="6.7109375" customWidth="1"/>
    <col min="2" max="2" width="42.7109375" customWidth="1"/>
    <col min="3" max="3" width="8.7109375" customWidth="1"/>
    <col min="4" max="4" width="8.85546875" customWidth="1"/>
    <col min="5" max="5" width="11.42578125" customWidth="1"/>
    <col min="6" max="6" width="13.7109375" customWidth="1"/>
  </cols>
  <sheetData>
    <row r="1" spans="1:6" x14ac:dyDescent="0.25">
      <c r="A1" s="34" t="s">
        <v>1</v>
      </c>
      <c r="B1" s="34"/>
      <c r="C1" s="34"/>
      <c r="D1" s="34"/>
      <c r="E1" s="34"/>
      <c r="F1" s="34"/>
    </row>
    <row r="2" spans="1:6" x14ac:dyDescent="0.25">
      <c r="A2" s="34" t="s">
        <v>40</v>
      </c>
      <c r="B2" s="34"/>
      <c r="C2" s="34"/>
      <c r="D2" s="34"/>
      <c r="E2" s="34"/>
      <c r="F2" s="34"/>
    </row>
    <row r="3" spans="1:6" x14ac:dyDescent="0.25">
      <c r="A3" s="2"/>
      <c r="B3" s="35"/>
      <c r="C3" s="35"/>
      <c r="D3" s="35"/>
      <c r="E3" s="35"/>
      <c r="F3" s="35"/>
    </row>
    <row r="4" spans="1:6" x14ac:dyDescent="0.25">
      <c r="A4" s="47" t="s">
        <v>42</v>
      </c>
      <c r="B4" s="47"/>
      <c r="C4" s="47"/>
      <c r="D4" s="47"/>
      <c r="E4" s="47"/>
      <c r="F4" s="47"/>
    </row>
    <row r="5" spans="1:6" x14ac:dyDescent="0.25">
      <c r="A5" s="47" t="s">
        <v>43</v>
      </c>
      <c r="B5" s="47"/>
      <c r="C5" s="47"/>
      <c r="D5" s="47"/>
      <c r="E5" s="47"/>
      <c r="F5" s="47"/>
    </row>
    <row r="6" spans="1:6" x14ac:dyDescent="0.25">
      <c r="A6" s="31"/>
      <c r="B6" s="32"/>
      <c r="C6" s="31"/>
      <c r="D6" s="31"/>
      <c r="E6" s="31"/>
      <c r="F6" s="33"/>
    </row>
    <row r="7" spans="1:6" ht="30" customHeight="1" x14ac:dyDescent="0.25">
      <c r="A7" s="51" t="s">
        <v>8</v>
      </c>
      <c r="B7" s="51"/>
      <c r="C7" s="51"/>
      <c r="D7" s="51"/>
      <c r="E7" s="51"/>
      <c r="F7" s="51"/>
    </row>
    <row r="8" spans="1:6" ht="33.75" customHeight="1" x14ac:dyDescent="0.25">
      <c r="A8" s="52" t="s">
        <v>9</v>
      </c>
      <c r="B8" s="52"/>
      <c r="C8" s="52"/>
      <c r="D8" s="52"/>
      <c r="E8" s="52"/>
      <c r="F8" s="52"/>
    </row>
    <row r="9" spans="1:6" ht="48.75" customHeight="1" x14ac:dyDescent="0.25">
      <c r="A9" s="52" t="s">
        <v>10</v>
      </c>
      <c r="B9" s="52"/>
      <c r="C9" s="52"/>
      <c r="D9" s="52"/>
      <c r="E9" s="52"/>
      <c r="F9" s="52"/>
    </row>
    <row r="10" spans="1:6" ht="33.75" customHeight="1" x14ac:dyDescent="0.25">
      <c r="A10" s="52" t="s">
        <v>11</v>
      </c>
      <c r="B10" s="52"/>
      <c r="C10" s="52"/>
      <c r="D10" s="52"/>
      <c r="E10" s="52"/>
      <c r="F10" s="52"/>
    </row>
    <row r="11" spans="1:6" x14ac:dyDescent="0.25">
      <c r="A11" s="3"/>
      <c r="B11" s="4"/>
      <c r="C11" s="5"/>
      <c r="D11" s="6"/>
      <c r="E11" s="7"/>
      <c r="F11" s="8"/>
    </row>
    <row r="12" spans="1:6" ht="30" x14ac:dyDescent="0.25">
      <c r="A12" s="27" t="s">
        <v>0</v>
      </c>
      <c r="B12" s="27" t="s">
        <v>2</v>
      </c>
      <c r="C12" s="28" t="s">
        <v>3</v>
      </c>
      <c r="D12" s="29" t="s">
        <v>5</v>
      </c>
      <c r="E12" s="30" t="s">
        <v>6</v>
      </c>
      <c r="F12" s="30" t="s">
        <v>7</v>
      </c>
    </row>
    <row r="13" spans="1:6" ht="90" customHeight="1" x14ac:dyDescent="0.25">
      <c r="A13" s="48">
        <v>1</v>
      </c>
      <c r="B13" s="16" t="s">
        <v>30</v>
      </c>
      <c r="C13" s="17" t="s">
        <v>4</v>
      </c>
      <c r="D13" s="17">
        <v>6</v>
      </c>
      <c r="E13" s="8">
        <v>0</v>
      </c>
      <c r="F13" s="8">
        <f t="shared" ref="F13" si="0">D13*E13</f>
        <v>0</v>
      </c>
    </row>
    <row r="14" spans="1:6" ht="11.25" customHeight="1" x14ac:dyDescent="0.25">
      <c r="A14" s="48"/>
      <c r="B14" s="16"/>
      <c r="C14" s="17"/>
      <c r="D14" s="17"/>
      <c r="E14" s="8"/>
      <c r="F14" s="8"/>
    </row>
    <row r="15" spans="1:6" x14ac:dyDescent="0.25">
      <c r="A15" s="49">
        <v>2</v>
      </c>
      <c r="B15" s="14" t="s">
        <v>28</v>
      </c>
      <c r="C15" s="10" t="s">
        <v>4</v>
      </c>
      <c r="D15" s="11">
        <v>10</v>
      </c>
      <c r="E15" s="8">
        <v>0</v>
      </c>
      <c r="F15" s="8">
        <f t="shared" ref="F15:F17" si="1">D15*E15</f>
        <v>0</v>
      </c>
    </row>
    <row r="16" spans="1:6" x14ac:dyDescent="0.25">
      <c r="A16" s="9"/>
      <c r="B16" s="9"/>
      <c r="C16" s="9"/>
      <c r="D16" s="9"/>
      <c r="E16" s="8"/>
      <c r="F16" s="8"/>
    </row>
    <row r="17" spans="1:6" x14ac:dyDescent="0.25">
      <c r="A17" s="49">
        <v>3</v>
      </c>
      <c r="B17" s="14" t="s">
        <v>29</v>
      </c>
      <c r="C17" s="10" t="s">
        <v>4</v>
      </c>
      <c r="D17" s="11">
        <v>10</v>
      </c>
      <c r="E17" s="8">
        <v>0</v>
      </c>
      <c r="F17" s="8">
        <f t="shared" si="1"/>
        <v>0</v>
      </c>
    </row>
    <row r="18" spans="1:6" x14ac:dyDescent="0.25">
      <c r="A18" s="9"/>
      <c r="B18" s="9"/>
      <c r="C18" s="9"/>
      <c r="D18" s="9"/>
      <c r="E18" s="8"/>
      <c r="F18" s="8"/>
    </row>
    <row r="19" spans="1:6" x14ac:dyDescent="0.25">
      <c r="A19" s="49">
        <v>5</v>
      </c>
      <c r="B19" s="12" t="s">
        <v>14</v>
      </c>
      <c r="C19" s="10" t="s">
        <v>4</v>
      </c>
      <c r="D19" s="11">
        <v>10</v>
      </c>
      <c r="E19" s="8">
        <v>0</v>
      </c>
      <c r="F19" s="8">
        <f t="shared" ref="F19" si="2">D19*E19</f>
        <v>0</v>
      </c>
    </row>
    <row r="20" spans="1:6" x14ac:dyDescent="0.25">
      <c r="A20" s="9"/>
      <c r="B20" s="9"/>
      <c r="C20" s="9"/>
      <c r="D20" s="9"/>
      <c r="E20" s="8"/>
      <c r="F20" s="8"/>
    </row>
    <row r="21" spans="1:6" x14ac:dyDescent="0.25">
      <c r="A21" s="49">
        <v>6</v>
      </c>
      <c r="B21" s="12" t="s">
        <v>15</v>
      </c>
      <c r="C21" s="10" t="s">
        <v>4</v>
      </c>
      <c r="D21" s="11">
        <v>5</v>
      </c>
      <c r="E21" s="8">
        <v>0</v>
      </c>
      <c r="F21" s="8">
        <f>D21*E21</f>
        <v>0</v>
      </c>
    </row>
    <row r="22" spans="1:6" x14ac:dyDescent="0.25">
      <c r="A22" s="9"/>
      <c r="B22" s="9"/>
      <c r="C22" s="9"/>
      <c r="D22" s="9"/>
      <c r="E22" s="8"/>
      <c r="F22" s="8"/>
    </row>
    <row r="23" spans="1:6" ht="30" x14ac:dyDescent="0.25">
      <c r="A23" s="49">
        <v>7</v>
      </c>
      <c r="B23" s="12" t="s">
        <v>16</v>
      </c>
      <c r="C23" s="10" t="s">
        <v>4</v>
      </c>
      <c r="D23" s="11">
        <v>10</v>
      </c>
      <c r="E23" s="8">
        <v>0</v>
      </c>
      <c r="F23" s="8">
        <f>D23*E23</f>
        <v>0</v>
      </c>
    </row>
    <row r="24" spans="1:6" x14ac:dyDescent="0.25">
      <c r="A24" s="9"/>
      <c r="B24" s="9"/>
      <c r="C24" s="9"/>
      <c r="D24" s="9"/>
      <c r="E24" s="8"/>
      <c r="F24" s="8"/>
    </row>
    <row r="25" spans="1:6" ht="30" x14ac:dyDescent="0.25">
      <c r="A25" s="49">
        <v>8</v>
      </c>
      <c r="B25" s="12" t="s">
        <v>17</v>
      </c>
      <c r="C25" s="10" t="s">
        <v>4</v>
      </c>
      <c r="D25" s="11">
        <v>5</v>
      </c>
      <c r="E25" s="8">
        <v>0</v>
      </c>
      <c r="F25" s="8">
        <f t="shared" ref="F25:F43" si="3">D25*E25</f>
        <v>0</v>
      </c>
    </row>
    <row r="26" spans="1:6" x14ac:dyDescent="0.25">
      <c r="A26" s="9"/>
      <c r="B26" s="9"/>
      <c r="C26" s="9"/>
      <c r="D26" s="9"/>
      <c r="E26" s="8"/>
      <c r="F26" s="8"/>
    </row>
    <row r="27" spans="1:6" x14ac:dyDescent="0.25">
      <c r="A27" s="49">
        <v>9</v>
      </c>
      <c r="B27" s="12" t="s">
        <v>18</v>
      </c>
      <c r="C27" s="10" t="s">
        <v>4</v>
      </c>
      <c r="D27" s="11">
        <v>10</v>
      </c>
      <c r="E27" s="8">
        <v>0</v>
      </c>
      <c r="F27" s="8">
        <f t="shared" si="3"/>
        <v>0</v>
      </c>
    </row>
    <row r="28" spans="1:6" x14ac:dyDescent="0.25">
      <c r="A28" s="9"/>
      <c r="B28" s="9"/>
      <c r="C28" s="9"/>
      <c r="D28" s="9"/>
      <c r="E28" s="8"/>
      <c r="F28" s="8"/>
    </row>
    <row r="29" spans="1:6" ht="30" x14ac:dyDescent="0.25">
      <c r="A29" s="49">
        <v>10</v>
      </c>
      <c r="B29" s="12" t="s">
        <v>19</v>
      </c>
      <c r="C29" s="10" t="s">
        <v>4</v>
      </c>
      <c r="D29" s="11">
        <v>10</v>
      </c>
      <c r="E29" s="8">
        <v>0</v>
      </c>
      <c r="F29" s="8">
        <f t="shared" si="3"/>
        <v>0</v>
      </c>
    </row>
    <row r="30" spans="1:6" x14ac:dyDescent="0.25">
      <c r="A30" s="9"/>
      <c r="B30" s="9"/>
      <c r="C30" s="9"/>
      <c r="D30" s="9"/>
      <c r="E30" s="8"/>
      <c r="F30" s="8"/>
    </row>
    <row r="31" spans="1:6" x14ac:dyDescent="0.25">
      <c r="A31" s="49">
        <v>11</v>
      </c>
      <c r="B31" s="12" t="s">
        <v>20</v>
      </c>
      <c r="C31" s="10" t="s">
        <v>4</v>
      </c>
      <c r="D31" s="11">
        <v>1</v>
      </c>
      <c r="E31" s="8">
        <v>0</v>
      </c>
      <c r="F31" s="8">
        <f t="shared" si="3"/>
        <v>0</v>
      </c>
    </row>
    <row r="32" spans="1:6" x14ac:dyDescent="0.25">
      <c r="A32" s="9"/>
      <c r="B32" s="9"/>
      <c r="C32" s="9"/>
      <c r="D32" s="9"/>
      <c r="E32" s="8"/>
      <c r="F32" s="8"/>
    </row>
    <row r="33" spans="1:6" ht="30" x14ac:dyDescent="0.25">
      <c r="A33" s="49">
        <v>12</v>
      </c>
      <c r="B33" s="12" t="s">
        <v>21</v>
      </c>
      <c r="C33" s="10" t="s">
        <v>4</v>
      </c>
      <c r="D33" s="11">
        <v>5</v>
      </c>
      <c r="E33" s="8">
        <v>0</v>
      </c>
      <c r="F33" s="8">
        <f t="shared" si="3"/>
        <v>0</v>
      </c>
    </row>
    <row r="34" spans="1:6" x14ac:dyDescent="0.25">
      <c r="A34" s="9"/>
      <c r="B34" s="9"/>
      <c r="C34" s="9"/>
      <c r="D34" s="9"/>
      <c r="E34" s="8"/>
      <c r="F34" s="8"/>
    </row>
    <row r="35" spans="1:6" ht="75" x14ac:dyDescent="0.25">
      <c r="A35" s="50">
        <v>37</v>
      </c>
      <c r="B35" s="13" t="s">
        <v>25</v>
      </c>
      <c r="C35" s="18" t="s">
        <v>12</v>
      </c>
      <c r="D35" s="19">
        <v>10</v>
      </c>
      <c r="E35" s="8">
        <v>0</v>
      </c>
      <c r="F35" s="8">
        <f t="shared" ref="F35" si="4">D35*E35</f>
        <v>0</v>
      </c>
    </row>
    <row r="36" spans="1:6" x14ac:dyDescent="0.25">
      <c r="A36" s="9"/>
      <c r="B36" s="9"/>
      <c r="C36" s="9"/>
      <c r="D36" s="9"/>
      <c r="E36" s="8"/>
      <c r="F36" s="8"/>
    </row>
    <row r="37" spans="1:6" ht="75" x14ac:dyDescent="0.25">
      <c r="A37" s="49">
        <v>14</v>
      </c>
      <c r="B37" s="13" t="s">
        <v>26</v>
      </c>
      <c r="C37" s="10" t="s">
        <v>22</v>
      </c>
      <c r="D37" s="11">
        <v>10</v>
      </c>
      <c r="E37" s="8">
        <v>0</v>
      </c>
      <c r="F37" s="8">
        <f t="shared" si="3"/>
        <v>0</v>
      </c>
    </row>
    <row r="38" spans="1:6" x14ac:dyDescent="0.25">
      <c r="A38" s="49"/>
      <c r="B38" s="12"/>
      <c r="C38" s="10"/>
      <c r="D38" s="11"/>
      <c r="E38" s="8"/>
      <c r="F38" s="8"/>
    </row>
    <row r="39" spans="1:6" ht="75" x14ac:dyDescent="0.25">
      <c r="A39" s="49">
        <v>14</v>
      </c>
      <c r="B39" s="13" t="s">
        <v>27</v>
      </c>
      <c r="C39" s="10" t="s">
        <v>22</v>
      </c>
      <c r="D39" s="11">
        <v>10</v>
      </c>
      <c r="E39" s="8">
        <v>0</v>
      </c>
      <c r="F39" s="8">
        <f t="shared" ref="F39" si="5">D39*E39</f>
        <v>0</v>
      </c>
    </row>
    <row r="40" spans="1:6" x14ac:dyDescent="0.25">
      <c r="A40" s="9"/>
      <c r="B40" s="9"/>
      <c r="C40" s="9"/>
      <c r="D40" s="9"/>
      <c r="E40" s="8"/>
      <c r="F40" s="8"/>
    </row>
    <row r="41" spans="1:6" ht="30" x14ac:dyDescent="0.25">
      <c r="A41" s="49">
        <v>15</v>
      </c>
      <c r="B41" s="12" t="s">
        <v>23</v>
      </c>
      <c r="C41" s="10" t="s">
        <v>4</v>
      </c>
      <c r="D41" s="11">
        <v>6</v>
      </c>
      <c r="E41" s="8">
        <v>0</v>
      </c>
      <c r="F41" s="8">
        <f t="shared" si="3"/>
        <v>0</v>
      </c>
    </row>
    <row r="42" spans="1:6" x14ac:dyDescent="0.25">
      <c r="A42" s="9"/>
      <c r="B42" s="9"/>
      <c r="C42" s="9"/>
      <c r="D42" s="9"/>
      <c r="E42" s="8"/>
      <c r="F42" s="8"/>
    </row>
    <row r="43" spans="1:6" ht="30" x14ac:dyDescent="0.25">
      <c r="A43" s="49">
        <v>16</v>
      </c>
      <c r="B43" s="12" t="s">
        <v>24</v>
      </c>
      <c r="C43" s="10" t="s">
        <v>4</v>
      </c>
      <c r="D43" s="11">
        <v>6</v>
      </c>
      <c r="E43" s="8">
        <v>0</v>
      </c>
      <c r="F43" s="8">
        <f t="shared" si="3"/>
        <v>0</v>
      </c>
    </row>
    <row r="44" spans="1:6" x14ac:dyDescent="0.25">
      <c r="A44" s="49"/>
      <c r="B44" s="12"/>
      <c r="C44" s="10"/>
      <c r="D44" s="11"/>
      <c r="E44" s="8"/>
      <c r="F44" s="8"/>
    </row>
    <row r="45" spans="1:6" ht="30" x14ac:dyDescent="0.25">
      <c r="A45" s="49">
        <v>15</v>
      </c>
      <c r="B45" s="12" t="s">
        <v>41</v>
      </c>
      <c r="C45" s="10" t="s">
        <v>4</v>
      </c>
      <c r="D45" s="11">
        <v>6</v>
      </c>
      <c r="E45" s="8">
        <v>0</v>
      </c>
      <c r="F45" s="8">
        <f t="shared" ref="F45" si="6">D45*E45</f>
        <v>0</v>
      </c>
    </row>
    <row r="46" spans="1:6" x14ac:dyDescent="0.25">
      <c r="A46" s="15"/>
      <c r="B46" s="12"/>
      <c r="C46" s="10"/>
      <c r="D46" s="11"/>
      <c r="E46" s="8"/>
      <c r="F46" s="8"/>
    </row>
    <row r="47" spans="1:6" ht="15" customHeight="1" x14ac:dyDescent="0.25">
      <c r="A47" s="55"/>
      <c r="B47" s="53" t="s">
        <v>13</v>
      </c>
      <c r="C47" s="54"/>
      <c r="D47" s="24"/>
      <c r="E47" s="25"/>
      <c r="F47" s="26">
        <f>SUM(F7:F46)</f>
        <v>0</v>
      </c>
    </row>
  </sheetData>
  <mergeCells count="9">
    <mergeCell ref="A1:F1"/>
    <mergeCell ref="A2:F2"/>
    <mergeCell ref="B3:F3"/>
    <mergeCell ref="A4:F4"/>
    <mergeCell ref="A5:F5"/>
    <mergeCell ref="A7:F7"/>
    <mergeCell ref="A8:F8"/>
    <mergeCell ref="A9:F9"/>
    <mergeCell ref="A10:F10"/>
  </mergeCells>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16"/>
  <sheetViews>
    <sheetView workbookViewId="0">
      <selection activeCell="K15" sqref="K15"/>
    </sheetView>
  </sheetViews>
  <sheetFormatPr defaultRowHeight="15" x14ac:dyDescent="0.25"/>
  <cols>
    <col min="8" max="8" width="14.85546875" bestFit="1" customWidth="1"/>
  </cols>
  <sheetData>
    <row r="2" spans="1:11" ht="15.75" x14ac:dyDescent="0.25">
      <c r="A2" s="1"/>
      <c r="B2" s="39" t="s">
        <v>1</v>
      </c>
      <c r="C2" s="39"/>
      <c r="D2" s="39"/>
      <c r="E2" s="39"/>
      <c r="F2" s="39"/>
      <c r="G2" s="39"/>
      <c r="H2" s="39"/>
      <c r="I2" s="39"/>
    </row>
    <row r="3" spans="1:11" ht="15.75" x14ac:dyDescent="0.25">
      <c r="A3" s="1"/>
      <c r="B3" s="39" t="s">
        <v>40</v>
      </c>
      <c r="C3" s="39"/>
      <c r="D3" s="39"/>
      <c r="E3" s="39"/>
      <c r="F3" s="39"/>
      <c r="G3" s="39"/>
      <c r="H3" s="39"/>
      <c r="I3" s="39"/>
    </row>
    <row r="4" spans="1:11" x14ac:dyDescent="0.25">
      <c r="A4" s="1"/>
      <c r="B4" s="34" t="s">
        <v>36</v>
      </c>
      <c r="C4" s="34"/>
      <c r="D4" s="34"/>
      <c r="E4" s="34"/>
      <c r="F4" s="34"/>
      <c r="G4" s="34"/>
      <c r="H4" s="34"/>
      <c r="I4" s="34"/>
    </row>
    <row r="5" spans="1:11" x14ac:dyDescent="0.25">
      <c r="B5" s="34"/>
      <c r="C5" s="34"/>
      <c r="D5" s="34"/>
      <c r="E5" s="34"/>
      <c r="F5" s="34"/>
      <c r="G5" s="34"/>
      <c r="H5" s="34"/>
      <c r="I5" s="34"/>
    </row>
    <row r="6" spans="1:11" x14ac:dyDescent="0.25">
      <c r="B6" s="34"/>
      <c r="C6" s="34"/>
      <c r="D6" s="34"/>
      <c r="E6" s="34"/>
      <c r="F6" s="34"/>
      <c r="G6" s="34"/>
      <c r="H6" s="34"/>
      <c r="I6" s="34"/>
    </row>
    <row r="10" spans="1:11" ht="18.75" x14ac:dyDescent="0.3">
      <c r="A10" s="23" t="s">
        <v>31</v>
      </c>
      <c r="B10" s="36" t="s">
        <v>37</v>
      </c>
      <c r="C10" s="36"/>
      <c r="D10" s="36"/>
      <c r="E10" s="36"/>
      <c r="F10" s="36"/>
      <c r="G10" s="36"/>
      <c r="H10" s="37">
        <f>'[1]GRUPA 1'!F72</f>
        <v>0</v>
      </c>
      <c r="I10" s="38"/>
      <c r="K10">
        <v>19000</v>
      </c>
    </row>
    <row r="11" spans="1:11" ht="18.75" x14ac:dyDescent="0.3">
      <c r="A11" s="20" t="s">
        <v>32</v>
      </c>
      <c r="B11" s="45" t="s">
        <v>39</v>
      </c>
      <c r="C11" s="45"/>
      <c r="D11" s="45"/>
      <c r="E11" s="45"/>
      <c r="F11" s="45"/>
      <c r="G11" s="45"/>
      <c r="H11" s="46">
        <f>'[2]GRUPA 2'!F71</f>
        <v>0</v>
      </c>
      <c r="I11" s="46"/>
      <c r="K11">
        <v>17000</v>
      </c>
    </row>
    <row r="12" spans="1:11" ht="18.75" x14ac:dyDescent="0.3">
      <c r="A12" s="21" t="s">
        <v>32</v>
      </c>
      <c r="B12" s="43" t="s">
        <v>38</v>
      </c>
      <c r="C12" s="43"/>
      <c r="D12" s="43"/>
      <c r="E12" s="43"/>
      <c r="F12" s="43"/>
      <c r="G12" s="43"/>
      <c r="H12" s="44">
        <f>'GRUPA 3'!F47</f>
        <v>0</v>
      </c>
      <c r="I12" s="44"/>
      <c r="K12">
        <v>5000</v>
      </c>
    </row>
    <row r="14" spans="1:11" ht="18.75" x14ac:dyDescent="0.3">
      <c r="A14" s="22"/>
      <c r="B14" s="40" t="s">
        <v>33</v>
      </c>
      <c r="C14" s="40"/>
      <c r="D14" s="40"/>
      <c r="E14" s="40"/>
      <c r="F14" s="40"/>
      <c r="G14" s="40"/>
      <c r="H14" s="41">
        <f>SUM(H10:I12)</f>
        <v>0</v>
      </c>
      <c r="I14" s="42"/>
      <c r="K14">
        <f>SUM(K10:K13)</f>
        <v>41000</v>
      </c>
    </row>
    <row r="15" spans="1:11" ht="18.75" x14ac:dyDescent="0.3">
      <c r="A15" s="22"/>
      <c r="B15" s="40" t="s">
        <v>34</v>
      </c>
      <c r="C15" s="40"/>
      <c r="D15" s="40"/>
      <c r="E15" s="40"/>
      <c r="F15" s="40"/>
      <c r="G15" s="40"/>
      <c r="H15" s="41">
        <f>H14*0.25</f>
        <v>0</v>
      </c>
      <c r="I15" s="42"/>
    </row>
    <row r="16" spans="1:11" ht="18.75" x14ac:dyDescent="0.3">
      <c r="A16" s="22"/>
      <c r="B16" s="40" t="s">
        <v>35</v>
      </c>
      <c r="C16" s="40"/>
      <c r="D16" s="40"/>
      <c r="E16" s="40"/>
      <c r="F16" s="40"/>
      <c r="G16" s="40"/>
      <c r="H16" s="41">
        <f>SUM(H14:I15)</f>
        <v>0</v>
      </c>
      <c r="I16" s="42"/>
    </row>
  </sheetData>
  <mergeCells count="17">
    <mergeCell ref="B16:G16"/>
    <mergeCell ref="H16:I16"/>
    <mergeCell ref="B12:G12"/>
    <mergeCell ref="H12:I12"/>
    <mergeCell ref="B11:G11"/>
    <mergeCell ref="H11:I11"/>
    <mergeCell ref="B14:G14"/>
    <mergeCell ref="H14:I14"/>
    <mergeCell ref="B15:G15"/>
    <mergeCell ref="H15:I15"/>
    <mergeCell ref="B10:G10"/>
    <mergeCell ref="H10:I10"/>
    <mergeCell ref="B2:I2"/>
    <mergeCell ref="B3:I3"/>
    <mergeCell ref="B4:I4"/>
    <mergeCell ref="B5:I5"/>
    <mergeCell ref="B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GRUPA 3</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Klara Trajbar</dc:creator>
  <cp:lastModifiedBy>Dijana Bećić</cp:lastModifiedBy>
  <cp:lastPrinted>2026-03-30T06:08:00Z</cp:lastPrinted>
  <dcterms:created xsi:type="dcterms:W3CDTF">2026-03-16T09:35:07Z</dcterms:created>
  <dcterms:modified xsi:type="dcterms:W3CDTF">2026-03-30T06:08:21Z</dcterms:modified>
</cp:coreProperties>
</file>