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Odluka o prihvaćanju fin. plana 2026.-2028\"/>
    </mc:Choice>
  </mc:AlternateContent>
  <xr:revisionPtr revIDLastSave="0" documentId="13_ncr:1_{CC3AC3AE-97AE-4C1C-AFB1-A7B8285A9D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  <sheet name="29.10. uneseno" sheetId="15" state="hidden" r:id="rId8"/>
    <sheet name="List2" sheetId="14" state="hidden" r:id="rId9"/>
  </sheets>
  <externalReferences>
    <externalReference r:id="rId10"/>
  </externalReferences>
  <definedNames>
    <definedName name="_xlnm.Print_Area" localSheetId="4">' Račun financiranja-ekonomska'!$A$1:$F$9</definedName>
    <definedName name="_xlnm.Print_Area" localSheetId="5">' Račun financiranja-izvori'!$A$1:$F$9</definedName>
    <definedName name="_xlnm.Print_Area" localSheetId="1">' Račun prihoda i rashoda-ekonom'!$A$1:$F$28</definedName>
    <definedName name="_xlnm.Print_Area" localSheetId="2">' Račun prihoda i rashoda-izvori'!$A$1:$F$34</definedName>
    <definedName name="_xlnm.Print_Area" localSheetId="3">' Račun rashoda-funkcija'!$A$1:$F$11</definedName>
    <definedName name="_xlnm.Print_Area" localSheetId="6">'POSEBNI DIO'!$A$2:$F$67</definedName>
    <definedName name="_xlnm.Print_Area" localSheetId="0">SAŽETAK!$A$1:$I$30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16" i="15"/>
  <c r="G15" i="1"/>
  <c r="D6" i="7" l="1"/>
  <c r="F28" i="1" l="1"/>
  <c r="D60" i="7"/>
  <c r="E60" i="7"/>
  <c r="E57" i="7" s="1"/>
  <c r="F60" i="7"/>
  <c r="F57" i="7" s="1"/>
  <c r="D57" i="7"/>
  <c r="C57" i="7"/>
  <c r="C7" i="7" l="1"/>
  <c r="C60" i="7" l="1"/>
  <c r="D48" i="7"/>
  <c r="D47" i="7" s="1"/>
  <c r="E48" i="7"/>
  <c r="E47" i="7" s="1"/>
  <c r="F48" i="7"/>
  <c r="F47" i="7" s="1"/>
  <c r="C48" i="7"/>
  <c r="C47" i="7" s="1"/>
  <c r="D22" i="7"/>
  <c r="E22" i="7"/>
  <c r="F22" i="7"/>
  <c r="C22" i="7"/>
  <c r="D65" i="7"/>
  <c r="D64" i="7" s="1"/>
  <c r="D63" i="7" s="1"/>
  <c r="E65" i="7"/>
  <c r="E64" i="7" s="1"/>
  <c r="E63" i="7" s="1"/>
  <c r="F65" i="7"/>
  <c r="F64" i="7" s="1"/>
  <c r="F63" i="7" s="1"/>
  <c r="C65" i="7"/>
  <c r="C64" i="7" s="1"/>
  <c r="C63" i="7" s="1"/>
  <c r="D58" i="7"/>
  <c r="E58" i="7"/>
  <c r="F58" i="7"/>
  <c r="C58" i="7"/>
  <c r="D55" i="7"/>
  <c r="E55" i="7"/>
  <c r="F55" i="7"/>
  <c r="C55" i="7"/>
  <c r="D52" i="7"/>
  <c r="E52" i="7"/>
  <c r="F52" i="7"/>
  <c r="C52" i="7"/>
  <c r="D45" i="7"/>
  <c r="E45" i="7"/>
  <c r="F45" i="7"/>
  <c r="C45" i="7"/>
  <c r="D40" i="7"/>
  <c r="E40" i="7"/>
  <c r="F40" i="7"/>
  <c r="C40" i="7"/>
  <c r="D36" i="7"/>
  <c r="E36" i="7"/>
  <c r="F36" i="7"/>
  <c r="C36" i="7"/>
  <c r="D33" i="7"/>
  <c r="E33" i="7"/>
  <c r="F33" i="7"/>
  <c r="C33" i="7"/>
  <c r="D28" i="7"/>
  <c r="E28" i="7"/>
  <c r="F28" i="7"/>
  <c r="C28" i="7"/>
  <c r="D25" i="7"/>
  <c r="E25" i="7"/>
  <c r="F25" i="7"/>
  <c r="C25" i="7"/>
  <c r="D17" i="7"/>
  <c r="D16" i="7" s="1"/>
  <c r="D15" i="7" s="1"/>
  <c r="E17" i="7"/>
  <c r="E16" i="7" s="1"/>
  <c r="E15" i="7" s="1"/>
  <c r="F17" i="7"/>
  <c r="F16" i="7" s="1"/>
  <c r="F15" i="7" s="1"/>
  <c r="C17" i="7"/>
  <c r="C16" i="7"/>
  <c r="C15" i="7"/>
  <c r="E6" i="7"/>
  <c r="F6" i="7"/>
  <c r="C6" i="7"/>
  <c r="D7" i="12"/>
  <c r="D6" i="12" s="1"/>
  <c r="E7" i="12"/>
  <c r="E6" i="12" s="1"/>
  <c r="F7" i="12"/>
  <c r="F6" i="12" s="1"/>
  <c r="C7" i="12"/>
  <c r="C6" i="12"/>
  <c r="D8" i="11"/>
  <c r="E8" i="11"/>
  <c r="F8" i="11"/>
  <c r="C6" i="10"/>
  <c r="D8" i="10"/>
  <c r="D7" i="10" s="1"/>
  <c r="D6" i="10" s="1"/>
  <c r="E8" i="10"/>
  <c r="E7" i="10" s="1"/>
  <c r="E6" i="10" s="1"/>
  <c r="F8" i="10"/>
  <c r="F7" i="10" s="1"/>
  <c r="F6" i="10" s="1"/>
  <c r="C8" i="10"/>
  <c r="C7" i="10"/>
  <c r="D28" i="9"/>
  <c r="E28" i="9"/>
  <c r="F28" i="9"/>
  <c r="D31" i="9"/>
  <c r="E31" i="9"/>
  <c r="F31" i="9"/>
  <c r="C31" i="9"/>
  <c r="C28" i="9"/>
  <c r="C9" i="3"/>
  <c r="F27" i="1"/>
  <c r="F51" i="7" l="1"/>
  <c r="E51" i="7"/>
  <c r="D51" i="7"/>
  <c r="C51" i="7"/>
  <c r="F39" i="7"/>
  <c r="E39" i="7"/>
  <c r="D39" i="7"/>
  <c r="C39" i="7"/>
  <c r="F32" i="7"/>
  <c r="D32" i="7"/>
  <c r="E32" i="7"/>
  <c r="C32" i="7"/>
  <c r="F21" i="7"/>
  <c r="F20" i="7" s="1"/>
  <c r="F14" i="7" s="1"/>
  <c r="E21" i="7"/>
  <c r="E20" i="7" s="1"/>
  <c r="E14" i="7" s="1"/>
  <c r="D21" i="7"/>
  <c r="D20" i="7" s="1"/>
  <c r="D14" i="7" s="1"/>
  <c r="C21" i="7"/>
  <c r="C20" i="7" s="1"/>
  <c r="C14" i="7" s="1"/>
  <c r="E31" i="7" l="1"/>
  <c r="E30" i="7" s="1"/>
  <c r="E13" i="7" s="1"/>
  <c r="D31" i="7"/>
  <c r="D30" i="7" s="1"/>
  <c r="D13" i="7" s="1"/>
  <c r="F31" i="7"/>
  <c r="F30" i="7" s="1"/>
  <c r="F13" i="7" s="1"/>
  <c r="C31" i="7"/>
  <c r="C30" i="7" s="1"/>
  <c r="C13" i="7" s="1"/>
  <c r="AC1" i="14" l="1"/>
  <c r="C8" i="3"/>
  <c r="D9" i="3"/>
  <c r="D8" i="3" s="1"/>
  <c r="C20" i="3"/>
  <c r="D20" i="3"/>
  <c r="C25" i="3"/>
  <c r="D25" i="3"/>
  <c r="C19" i="3" l="1"/>
  <c r="D19" i="3"/>
  <c r="H27" i="1"/>
  <c r="H28" i="1" s="1"/>
  <c r="I27" i="1"/>
  <c r="I28" i="1" s="1"/>
  <c r="C8" i="11" l="1"/>
  <c r="D26" i="9" l="1"/>
  <c r="E26" i="9"/>
  <c r="F26" i="9"/>
  <c r="C26" i="9"/>
  <c r="D24" i="9"/>
  <c r="E24" i="9"/>
  <c r="F24" i="9"/>
  <c r="C24" i="9"/>
  <c r="D22" i="9"/>
  <c r="E22" i="9"/>
  <c r="F22" i="9"/>
  <c r="C22" i="9"/>
  <c r="D16" i="9"/>
  <c r="E16" i="9"/>
  <c r="F16" i="9"/>
  <c r="C16" i="9"/>
  <c r="D13" i="9"/>
  <c r="E13" i="9"/>
  <c r="F13" i="9"/>
  <c r="C13" i="9"/>
  <c r="D11" i="9"/>
  <c r="E11" i="9"/>
  <c r="F11" i="9"/>
  <c r="C11" i="9"/>
  <c r="D9" i="9"/>
  <c r="E9" i="9"/>
  <c r="F9" i="9"/>
  <c r="C9" i="9"/>
  <c r="D7" i="9"/>
  <c r="E7" i="9"/>
  <c r="F7" i="9"/>
  <c r="C7" i="9"/>
  <c r="G14" i="1"/>
  <c r="H14" i="1"/>
  <c r="I14" i="1"/>
  <c r="F14" i="1"/>
  <c r="G11" i="1"/>
  <c r="H11" i="1"/>
  <c r="I11" i="1"/>
  <c r="F11" i="1"/>
  <c r="E9" i="3"/>
  <c r="E8" i="3" s="1"/>
  <c r="F9" i="3"/>
  <c r="F8" i="3" s="1"/>
  <c r="E20" i="3"/>
  <c r="F20" i="3"/>
  <c r="E25" i="3"/>
  <c r="F25" i="3"/>
  <c r="H15" i="1" l="1"/>
  <c r="E21" i="9"/>
  <c r="I15" i="1"/>
  <c r="F15" i="1"/>
  <c r="F21" i="9"/>
  <c r="D21" i="9"/>
  <c r="D6" i="9"/>
  <c r="C21" i="9"/>
  <c r="F6" i="9"/>
  <c r="E6" i="9"/>
  <c r="C6" i="9"/>
  <c r="F19" i="3"/>
  <c r="E19" i="3"/>
</calcChain>
</file>

<file path=xl/sharedStrings.xml><?xml version="1.0" encoding="utf-8"?>
<sst xmlns="http://schemas.openxmlformats.org/spreadsheetml/2006/main" count="3122" uniqueCount="241">
  <si>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</si>
  <si>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</si>
  <si>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</si>
  <si>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</si>
  <si>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</si>
  <si>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</si>
  <si>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</si>
  <si>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</si>
  <si>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</si>
  <si>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</si>
  <si>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</si>
  <si>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</si>
  <si>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</si>
  <si>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</si>
  <si>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</si>
  <si>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</si>
  <si>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</si>
  <si>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</si>
  <si>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</si>
  <si>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</si>
  <si>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</si>
  <si>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</si>
  <si>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</si>
  <si>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</si>
  <si>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</si>
  <si>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</si>
  <si>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</si>
  <si>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</si>
  <si>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</si>
  <si>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</si>
  <si>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</si>
  <si>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</si>
  <si>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</si>
  <si>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</si>
  <si>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</si>
  <si>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</si>
  <si>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</si>
  <si>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 xml:space="preserve">UKUPNO IZDACI </t>
  </si>
  <si>
    <t>RAZRED I NAZIV</t>
  </si>
  <si>
    <t>Razred/
skupina</t>
  </si>
  <si>
    <t>NAZIV</t>
  </si>
  <si>
    <t>Opći prihodi i primici</t>
  </si>
  <si>
    <t>Vlastiti prihodi</t>
  </si>
  <si>
    <t>01</t>
  </si>
  <si>
    <t>Opće javne usluge</t>
  </si>
  <si>
    <t>Prihodi od upravnih i administrativnih pristojbi, pristojbi po posebnim propisima i naknada</t>
  </si>
  <si>
    <t>Prihodi iz proračuna</t>
  </si>
  <si>
    <t>Kazne, upravne mjere i ostali prihodi</t>
  </si>
  <si>
    <t>Financijski rashod</t>
  </si>
  <si>
    <t>Rashodi za donacije, kazne, naknade šteta i kapitalne pomoći</t>
  </si>
  <si>
    <t>42</t>
  </si>
  <si>
    <t>Rashodi za nabavu proizvedene dugotrajne imovine</t>
  </si>
  <si>
    <t>45</t>
  </si>
  <si>
    <t>Rashodi za dodatna ulaganja na nefinancijskoj imovini</t>
  </si>
  <si>
    <t>Prihodi za posebne namjene</t>
  </si>
  <si>
    <t>Ostali prihodi za posebne namjene</t>
  </si>
  <si>
    <t>Pomoći</t>
  </si>
  <si>
    <t>Pomoći EU</t>
  </si>
  <si>
    <t>Ostale pomoći</t>
  </si>
  <si>
    <t>Donacije</t>
  </si>
  <si>
    <t>Klinička bolnica Sveti Duh</t>
  </si>
  <si>
    <t>11</t>
  </si>
  <si>
    <t>31</t>
  </si>
  <si>
    <t>43</t>
  </si>
  <si>
    <t>51</t>
  </si>
  <si>
    <t>52</t>
  </si>
  <si>
    <t>61</t>
  </si>
  <si>
    <t>ZAŠTITA ZDRAVLJA</t>
  </si>
  <si>
    <t>INVESTICIJE U ZDRAVSTVENU INFRASTRUKTURU</t>
  </si>
  <si>
    <t>A944004</t>
  </si>
  <si>
    <t>OBZOR- KLINIČKA STUDIJA ZA LIJEČENJE OSTEOARTRITISA</t>
  </si>
  <si>
    <t>3</t>
  </si>
  <si>
    <t>32</t>
  </si>
  <si>
    <t>K944002</t>
  </si>
  <si>
    <t>KLINIČKA BOLNICA SVETI DUH - IZRAVNA KAPITALNA ULAGANJA</t>
  </si>
  <si>
    <t>34</t>
  </si>
  <si>
    <t>Financijski rashodi</t>
  </si>
  <si>
    <t>4</t>
  </si>
  <si>
    <t>5</t>
  </si>
  <si>
    <t>54</t>
  </si>
  <si>
    <t>Izdaci za ulaganja u dionice i udjeli u glavnici trgovačkih društava izvan javnog sektora</t>
  </si>
  <si>
    <t>3605</t>
  </si>
  <si>
    <t>SIGURNOST GRAĐANA I PRAVA NA ZDRAVSTVENE USLUGE</t>
  </si>
  <si>
    <t>A944001</t>
  </si>
  <si>
    <t>ADMINISTRACIJA I UPRAVLJANJE (IZ EVIDENCIJSKIH PRIHODA)</t>
  </si>
  <si>
    <t>41</t>
  </si>
  <si>
    <t>38</t>
  </si>
  <si>
    <t>A944003</t>
  </si>
  <si>
    <t>ADMINISTRACIJA I UPRAVLJANJE</t>
  </si>
  <si>
    <t>07</t>
  </si>
  <si>
    <t>073</t>
  </si>
  <si>
    <t>Zdravstvo</t>
  </si>
  <si>
    <t>Bolničke službe</t>
  </si>
  <si>
    <t>Projekcija za 2027.</t>
  </si>
  <si>
    <t>Naziv</t>
  </si>
  <si>
    <t>Šifra</t>
  </si>
  <si>
    <t>08.06.2022 16:12:11</t>
  </si>
  <si>
    <t>P0203 PRIJEDLOG PRORAČUNA - O1/O2/P2/P3/E4</t>
  </si>
  <si>
    <t>Razdjel</t>
  </si>
  <si>
    <t/>
  </si>
  <si>
    <t>Glava</t>
  </si>
  <si>
    <t>Glavni program (P1) (r/p)</t>
  </si>
  <si>
    <t>Program (P2)</t>
  </si>
  <si>
    <t>Program (P3)</t>
  </si>
  <si>
    <t>Stavka izd./pr.</t>
  </si>
  <si>
    <t>Izvor sredstava</t>
  </si>
  <si>
    <t>PRORAČUN
ZA 2024. 
2</t>
  </si>
  <si>
    <t>PRIJEDLOG
PRORAČUNA
ZA 2025. 
3</t>
  </si>
  <si>
    <t>Indeks
3 / 2
4</t>
  </si>
  <si>
    <t>PROJEKCIJA PRORAČUNA 
ZA 2026. 
5</t>
  </si>
  <si>
    <t>Indeks
5 / 3
6</t>
  </si>
  <si>
    <t>PROJEKCIJA 
PRORAČUNA
ZA 2027. 
7</t>
  </si>
  <si>
    <t>Indeks
7 / 5
8</t>
  </si>
  <si>
    <t>Razdjel (O1) (r/p)</t>
  </si>
  <si>
    <t>HR dugi tekst 1. dio</t>
  </si>
  <si>
    <t>HR dugi tekst 2. dio</t>
  </si>
  <si>
    <t>HR dugi tekst 3. dio</t>
  </si>
  <si>
    <t>HR dugi tekst 4. dio</t>
  </si>
  <si>
    <t>HR dugi tekst 5. dio</t>
  </si>
  <si>
    <t>EUR</t>
  </si>
  <si>
    <t>%</t>
  </si>
  <si>
    <t>25968</t>
  </si>
  <si>
    <t>#</t>
  </si>
  <si>
    <t>3602</t>
  </si>
  <si>
    <t>SVI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</si>
  <si>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</si>
  <si>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</si>
  <si>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</si>
  <si>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</si>
  <si>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</si>
  <si>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</si>
  <si>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3231</t>
  </si>
  <si>
    <t>Usluge telefona, interneta, pošte i prijevoza</t>
  </si>
  <si>
    <t>3233</t>
  </si>
  <si>
    <t>Usluge promidžbe i informiranja</t>
  </si>
  <si>
    <t>3237</t>
  </si>
  <si>
    <t>Intelektualne i osobne usluge</t>
  </si>
  <si>
    <t>3238</t>
  </si>
  <si>
    <t>Računalne usluge</t>
  </si>
  <si>
    <t>3239</t>
  </si>
  <si>
    <t>Ostale usluge</t>
  </si>
  <si>
    <t>1</t>
  </si>
  <si>
    <t>3423</t>
  </si>
  <si>
    <t>Kamate za primljene kredite i zajmove od kreditnih i ostalih financijskih institucija izvan javnog sektora</t>
  </si>
  <si>
    <t>Kamate za primljene kredite i zajmove od kreditnih i ostalih</t>
  </si>
  <si>
    <t xml:space="preserve"> financijskih institucija izvan javnog sektora</t>
  </si>
  <si>
    <t>4221</t>
  </si>
  <si>
    <t>Uredska oprema i namještaj</t>
  </si>
  <si>
    <t>4224</t>
  </si>
  <si>
    <t>Medicinska i laboratorijska oprema</t>
  </si>
  <si>
    <t>4262</t>
  </si>
  <si>
    <t>Ulaganja u računalne programe</t>
  </si>
  <si>
    <t>4511</t>
  </si>
  <si>
    <t>Dodatna ulaganja na građevinskim objektima</t>
  </si>
  <si>
    <t>5443</t>
  </si>
  <si>
    <t>Otplata glavnice primljenih kredita od tuzemnih kreditnih institucija izvan javnog sektora</t>
  </si>
  <si>
    <t>Otplata glavnice primljenih kredita od tuzemnih kreditnih in</t>
  </si>
  <si>
    <t>stitucija izvan javnog sektora</t>
  </si>
  <si>
    <t>3121</t>
  </si>
  <si>
    <t>Ostali rashodi za zaposlene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</si>
  <si>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</si>
  <si>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</si>
  <si>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</si>
  <si>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</si>
  <si>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</si>
  <si>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</si>
  <si>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3225</t>
  </si>
  <si>
    <t>Sitni inventar i autogume</t>
  </si>
  <si>
    <t>3232</t>
  </si>
  <si>
    <t>Usluge tekućeg i investicijskog održavanja</t>
  </si>
  <si>
    <t>3235</t>
  </si>
  <si>
    <t>Zakupnine i najamnine</t>
  </si>
  <si>
    <t>3293</t>
  </si>
  <si>
    <t>Reprezentacija</t>
  </si>
  <si>
    <t>3299</t>
  </si>
  <si>
    <t>Ostali nespomenuti rashodi poslovanja</t>
  </si>
  <si>
    <t>4123</t>
  </si>
  <si>
    <t>Licence</t>
  </si>
  <si>
    <t>4222</t>
  </si>
  <si>
    <t>Komunikacijska oprema</t>
  </si>
  <si>
    <t>4223</t>
  </si>
  <si>
    <t>Oprema za održavanje i zaštitu</t>
  </si>
  <si>
    <t>4225</t>
  </si>
  <si>
    <t>Instrumenti i uređaji</t>
  </si>
  <si>
    <t>4227</t>
  </si>
  <si>
    <t>Uređaji, strojevi i oprema za ostale namjene</t>
  </si>
  <si>
    <t>4241</t>
  </si>
  <si>
    <t>Knjige</t>
  </si>
  <si>
    <t>3113</t>
  </si>
  <si>
    <t>Plaće za prekovremeni rad</t>
  </si>
  <si>
    <t>3114</t>
  </si>
  <si>
    <t>Plaće za posebne uvjete rada</t>
  </si>
  <si>
    <t>3133</t>
  </si>
  <si>
    <t>Doprinosi za obvezno osiguranje u slučaju nezaposlenosti</t>
  </si>
  <si>
    <t>3212</t>
  </si>
  <si>
    <t>Naknade za prijevoz, za rad na terenu i odvojeni život</t>
  </si>
  <si>
    <t>3214</t>
  </si>
  <si>
    <t>Ostale naknade troškova zaposlenima</t>
  </si>
  <si>
    <t>3223</t>
  </si>
  <si>
    <t>Energija</t>
  </si>
  <si>
    <t>3224</t>
  </si>
  <si>
    <t>Materijal i dijelovi za tekuće i investicijsko održavanje</t>
  </si>
  <si>
    <t>3234</t>
  </si>
  <si>
    <t>Komunalne usluge</t>
  </si>
  <si>
    <t>3236</t>
  </si>
  <si>
    <t>Zdravstvene i veterinarske usluge</t>
  </si>
  <si>
    <t>3241</t>
  </si>
  <si>
    <t>Naknade troškova osobama izvan radnog odnosa</t>
  </si>
  <si>
    <t>3291</t>
  </si>
  <si>
    <t>Naknade za rad predstavničkih i izvršnih tijela, povjerenstava i slično</t>
  </si>
  <si>
    <t>Naknade za rad predstavničkih i izvršnih tijela, povjerensta</t>
  </si>
  <si>
    <t>va i slično</t>
  </si>
  <si>
    <t>3292</t>
  </si>
  <si>
    <t>Premije osiguranja</t>
  </si>
  <si>
    <t>3294</t>
  </si>
  <si>
    <t>Članarine i norme</t>
  </si>
  <si>
    <t>3295</t>
  </si>
  <si>
    <t>Pristojbe i naknade</t>
  </si>
  <si>
    <t>3296</t>
  </si>
  <si>
    <t>Troškovi sudskih postupaka</t>
  </si>
  <si>
    <t>3431</t>
  </si>
  <si>
    <t>Bankarske usluge i usluge platnog prometa</t>
  </si>
  <si>
    <t>3433</t>
  </si>
  <si>
    <t>Zatezne kamate</t>
  </si>
  <si>
    <t>3831</t>
  </si>
  <si>
    <t>Naknade šteta pravnim i fizičkim osobama</t>
  </si>
  <si>
    <t>3833</t>
  </si>
  <si>
    <t>Naknade šteta zaposlenicima</t>
  </si>
  <si>
    <t>3834</t>
  </si>
  <si>
    <t>Ugovorene kazne i ostale naknade šteta</t>
  </si>
  <si>
    <t>6</t>
  </si>
  <si>
    <t>Plan za 2026.</t>
  </si>
  <si>
    <t>Projekcija za 2028.</t>
  </si>
  <si>
    <t>Prihodi od imovine</t>
  </si>
  <si>
    <t>Tekući plan 2025.</t>
  </si>
  <si>
    <t>Zdravstvene ustanove u vlasništvu države</t>
  </si>
  <si>
    <t>Programi Unije - raspoloživ predujam</t>
  </si>
  <si>
    <t>Rashodi po osnovi utroška lijekova i potrošnog medicinskog materijala</t>
  </si>
  <si>
    <t>Usluge tekućeg i investicijskog  održavanja</t>
  </si>
  <si>
    <t>Službena, radna i zaštitna odjeća i obuća</t>
  </si>
  <si>
    <t>FINANCIJSKI PLAN KLINIČKE BOLNICE "SVETI DUH"
 ZA 2026. GODINU TE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</si>
</sst>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- &quot;@"/>
    <numFmt numFmtId="165" formatCode="#,##0.00;\-\ #,##0.00"/>
    <numFmt numFmtId="166" formatCode="#,##0;\-\ #,##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"/>
      <color theme="0"/>
      <name val="Arial"/>
      <family val="2"/>
      <charset val="238"/>
    </font>
    <font>
      <sz val="8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0CAC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4D4D4"/>
        <bgColor rgb="FF000000"/>
      </patternFill>
    </fill>
    <fill>
      <patternFill patternType="solid">
        <fgColor rgb="FFE0E5E8"/>
        <bgColor rgb="FF000000"/>
      </patternFill>
    </fill>
    <fill>
      <patternFill patternType="solid">
        <fgColor rgb="FFF2F2F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3">
    <xf numFmtId="0" fontId="0" fillId="0" borderId="0"/>
    <xf numFmtId="0" fontId="13" fillId="0" borderId="0"/>
    <xf numFmtId="0" fontId="14" fillId="4" borderId="2" applyNumberFormat="0" applyProtection="0">
      <alignment horizontal="left" vertical="center" indent="1" justifyLastLine="1"/>
    </xf>
    <xf numFmtId="4" fontId="14" fillId="0" borderId="2" applyNumberFormat="0" applyProtection="0">
      <alignment horizontal="right" vertical="center"/>
    </xf>
    <xf numFmtId="4" fontId="14" fillId="5" borderId="2" applyNumberFormat="0" applyProtection="0">
      <alignment horizontal="left" vertical="center" indent="1" justifyLastLine="1"/>
    </xf>
    <xf numFmtId="4" fontId="14" fillId="6" borderId="2" applyNumberFormat="0" applyProtection="0">
      <alignment vertical="center"/>
    </xf>
    <xf numFmtId="0" fontId="14" fillId="7" borderId="2" applyNumberFormat="0" applyProtection="0">
      <alignment horizontal="left" vertical="center" indent="1" justifyLastLine="1"/>
    </xf>
    <xf numFmtId="0" fontId="14" fillId="8" borderId="2" applyNumberFormat="0" applyProtection="0">
      <alignment horizontal="left" vertical="center" indent="1" justifyLastLine="1"/>
    </xf>
    <xf numFmtId="0" fontId="14" fillId="9" borderId="2" applyNumberFormat="0" applyProtection="0">
      <alignment horizontal="left" vertical="center" indent="1" justifyLastLine="1"/>
    </xf>
    <xf numFmtId="0" fontId="8" fillId="8" borderId="3" applyNumberFormat="0" applyProtection="0">
      <alignment horizontal="left" vertical="center" indent="1"/>
    </xf>
    <xf numFmtId="4" fontId="35" fillId="10" borderId="4" applyNumberFormat="0" applyProtection="0">
      <alignment horizontal="left" vertical="center" indent="1"/>
    </xf>
    <xf numFmtId="0" fontId="36" fillId="11" borderId="3" applyNumberFormat="0" applyProtection="0">
      <alignment horizontal="left" vertical="center" indent="1"/>
    </xf>
    <xf numFmtId="0" fontId="37" fillId="8" borderId="3" applyNumberFormat="0" applyProtection="0">
      <alignment horizontal="center" vertical="center"/>
    </xf>
  </cellStyleXfs>
  <cellXfs count="1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/>
    <xf numFmtId="49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/>
    <xf numFmtId="0" fontId="8" fillId="2" borderId="0" xfId="0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right" wrapText="1"/>
    </xf>
    <xf numFmtId="0" fontId="19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quotePrefix="1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indent="3"/>
    </xf>
    <xf numFmtId="3" fontId="19" fillId="2" borderId="0" xfId="0" applyNumberFormat="1" applyFont="1" applyFill="1" applyAlignment="1">
      <alignment horizontal="right" wrapText="1"/>
    </xf>
    <xf numFmtId="3" fontId="20" fillId="2" borderId="0" xfId="0" applyNumberFormat="1" applyFont="1" applyFill="1" applyAlignment="1">
      <alignment horizontal="right"/>
    </xf>
    <xf numFmtId="0" fontId="19" fillId="2" borderId="0" xfId="0" quotePrefix="1" applyFont="1" applyFill="1" applyAlignment="1">
      <alignment horizontal="left" vertical="center" indent="3"/>
    </xf>
    <xf numFmtId="0" fontId="12" fillId="0" borderId="0" xfId="0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right" wrapText="1"/>
    </xf>
    <xf numFmtId="0" fontId="19" fillId="2" borderId="0" xfId="0" quotePrefix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3" fontId="19" fillId="0" borderId="0" xfId="0" applyNumberFormat="1" applyFont="1" applyAlignment="1">
      <alignment horizontal="right" wrapText="1"/>
    </xf>
    <xf numFmtId="0" fontId="19" fillId="2" borderId="0" xfId="0" applyFont="1" applyFill="1" applyAlignment="1">
      <alignment horizontal="left" vertical="center"/>
    </xf>
    <xf numFmtId="3" fontId="20" fillId="2" borderId="0" xfId="0" applyNumberFormat="1" applyFont="1" applyFill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right"/>
    </xf>
    <xf numFmtId="49" fontId="19" fillId="2" borderId="0" xfId="0" quotePrefix="1" applyNumberFormat="1" applyFont="1" applyFill="1" applyAlignment="1">
      <alignment horizontal="left" vertical="center" wrapText="1"/>
    </xf>
    <xf numFmtId="49" fontId="19" fillId="2" borderId="0" xfId="0" applyNumberFormat="1" applyFont="1" applyFill="1" applyAlignment="1">
      <alignment horizontal="left" vertical="center"/>
    </xf>
    <xf numFmtId="0" fontId="24" fillId="3" borderId="0" xfId="0" quotePrefix="1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6" fillId="0" borderId="0" xfId="0" applyFont="1"/>
    <xf numFmtId="0" fontId="15" fillId="0" borderId="0" xfId="0" applyFont="1"/>
    <xf numFmtId="3" fontId="15" fillId="0" borderId="0" xfId="0" applyNumberFormat="1" applyFont="1"/>
    <xf numFmtId="0" fontId="28" fillId="0" borderId="0" xfId="0" applyFont="1"/>
    <xf numFmtId="49" fontId="24" fillId="3" borderId="0" xfId="0" applyNumberFormat="1" applyFont="1" applyFill="1" applyAlignment="1">
      <alignment vertical="center" wrapText="1"/>
    </xf>
    <xf numFmtId="0" fontId="6" fillId="0" borderId="0" xfId="0" quotePrefix="1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6" quotePrefix="1" applyFont="1" applyFill="1" applyBorder="1" applyAlignment="1">
      <alignment horizontal="left" vertical="center" wrapText="1" justifyLastLine="1"/>
    </xf>
    <xf numFmtId="0" fontId="16" fillId="0" borderId="0" xfId="2" quotePrefix="1" applyFont="1" applyFill="1" applyBorder="1" applyAlignment="1">
      <alignment horizontal="left" vertical="center" wrapText="1" justifyLastLine="1"/>
    </xf>
    <xf numFmtId="0" fontId="8" fillId="0" borderId="0" xfId="2" quotePrefix="1" applyFont="1" applyFill="1" applyBorder="1" applyAlignment="1">
      <alignment horizontal="left" vertical="center" wrapText="1" justifyLastLine="1"/>
    </xf>
    <xf numFmtId="0" fontId="8" fillId="0" borderId="0" xfId="7" quotePrefix="1" applyFont="1" applyFill="1" applyBorder="1" applyAlignment="1">
      <alignment horizontal="left" vertical="center" wrapText="1" justifyLastLine="1"/>
    </xf>
    <xf numFmtId="0" fontId="8" fillId="0" borderId="0" xfId="8" quotePrefix="1" applyFont="1" applyFill="1" applyBorder="1" applyAlignment="1">
      <alignment horizontal="left" vertical="center" wrapText="1" justifyLastLine="1"/>
    </xf>
    <xf numFmtId="0" fontId="16" fillId="0" borderId="0" xfId="8" quotePrefix="1" applyFont="1" applyFill="1" applyBorder="1" applyAlignment="1">
      <alignment horizontal="left" vertical="center" wrapText="1" justifyLastLine="1"/>
    </xf>
    <xf numFmtId="0" fontId="19" fillId="0" borderId="0" xfId="8" quotePrefix="1" applyFont="1" applyFill="1" applyBorder="1" applyAlignment="1">
      <alignment horizontal="left" vertical="center" wrapText="1" justifyLastLine="1"/>
    </xf>
    <xf numFmtId="0" fontId="21" fillId="0" borderId="0" xfId="8" quotePrefix="1" applyFont="1" applyFill="1" applyBorder="1" applyAlignment="1">
      <alignment horizontal="left" vertical="center" wrapText="1" justifyLastLine="1"/>
    </xf>
    <xf numFmtId="0" fontId="27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 wrapText="1"/>
    </xf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0" fontId="22" fillId="0" borderId="0" xfId="0" applyFont="1"/>
    <xf numFmtId="0" fontId="18" fillId="3" borderId="0" xfId="0" applyFont="1" applyFill="1" applyAlignment="1">
      <alignment horizontal="center" vertical="center" wrapText="1"/>
    </xf>
    <xf numFmtId="0" fontId="30" fillId="0" borderId="0" xfId="0" applyFont="1"/>
    <xf numFmtId="3" fontId="2" fillId="0" borderId="0" xfId="0" applyNumberFormat="1" applyFont="1" applyAlignment="1">
      <alignment horizontal="center" vertical="center" wrapText="1"/>
    </xf>
    <xf numFmtId="3" fontId="24" fillId="3" borderId="0" xfId="0" quotePrefix="1" applyNumberFormat="1" applyFont="1" applyFill="1" applyAlignment="1">
      <alignment horizontal="center" vertical="center" wrapText="1"/>
    </xf>
    <xf numFmtId="3" fontId="24" fillId="3" borderId="0" xfId="0" applyNumberFormat="1" applyFont="1" applyFill="1" applyAlignment="1">
      <alignment horizontal="center" vertical="center" wrapText="1"/>
    </xf>
    <xf numFmtId="3" fontId="11" fillId="3" borderId="0" xfId="0" quotePrefix="1" applyNumberFormat="1" applyFont="1" applyFill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8" fillId="0" borderId="0" xfId="5" applyNumberFormat="1" applyFont="1" applyFill="1" applyBorder="1" applyAlignment="1">
      <alignment horizontal="center" vertical="center"/>
    </xf>
    <xf numFmtId="3" fontId="16" fillId="0" borderId="0" xfId="3" applyNumberFormat="1" applyFont="1" applyBorder="1" applyAlignment="1">
      <alignment horizontal="center" vertical="center"/>
    </xf>
    <xf numFmtId="3" fontId="16" fillId="0" borderId="0" xfId="2" quotePrefix="1" applyNumberFormat="1" applyFont="1" applyFill="1" applyBorder="1" applyAlignment="1">
      <alignment horizontal="center" vertical="center" justifyLastLine="1"/>
    </xf>
    <xf numFmtId="3" fontId="16" fillId="0" borderId="0" xfId="2" quotePrefix="1" applyNumberFormat="1" applyFont="1" applyFill="1" applyBorder="1" applyAlignment="1">
      <alignment horizontal="center" vertical="center" wrapText="1" justifyLastLine="1"/>
    </xf>
    <xf numFmtId="3" fontId="16" fillId="0" borderId="0" xfId="5" applyNumberFormat="1" applyFont="1" applyFill="1" applyBorder="1" applyAlignment="1">
      <alignment horizontal="center" vertical="center"/>
    </xf>
    <xf numFmtId="3" fontId="16" fillId="0" borderId="0" xfId="8" quotePrefix="1" applyNumberFormat="1" applyFont="1" applyFill="1" applyBorder="1" applyAlignment="1">
      <alignment horizontal="center" vertical="center" justifyLastLine="1"/>
    </xf>
    <xf numFmtId="3" fontId="16" fillId="0" borderId="0" xfId="8" quotePrefix="1" applyNumberFormat="1" applyFont="1" applyFill="1" applyBorder="1" applyAlignment="1">
      <alignment horizontal="center" vertical="center" wrapText="1" justifyLastLine="1"/>
    </xf>
    <xf numFmtId="3" fontId="19" fillId="0" borderId="0" xfId="3" applyNumberFormat="1" applyFont="1" applyBorder="1" applyAlignment="1">
      <alignment horizontal="center" vertical="center"/>
    </xf>
    <xf numFmtId="3" fontId="19" fillId="0" borderId="0" xfId="8" quotePrefix="1" applyNumberFormat="1" applyFont="1" applyFill="1" applyBorder="1" applyAlignment="1">
      <alignment horizontal="center" vertical="center" justifyLastLine="1"/>
    </xf>
    <xf numFmtId="3" fontId="19" fillId="0" borderId="0" xfId="8" quotePrefix="1" applyNumberFormat="1" applyFont="1" applyFill="1" applyBorder="1" applyAlignment="1">
      <alignment horizontal="center" vertical="center" wrapText="1" justifyLastLine="1"/>
    </xf>
    <xf numFmtId="3" fontId="19" fillId="0" borderId="0" xfId="5" applyNumberFormat="1" applyFont="1" applyFill="1" applyBorder="1" applyAlignment="1">
      <alignment horizontal="center" vertical="center"/>
    </xf>
    <xf numFmtId="3" fontId="21" fillId="0" borderId="0" xfId="5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1" fillId="0" borderId="0" xfId="0" quotePrefix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wrapText="1"/>
    </xf>
    <xf numFmtId="3" fontId="2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quotePrefix="1" applyNumberFormat="1" applyFont="1" applyFill="1" applyBorder="1" applyAlignment="1">
      <alignment horizontal="left" vertical="center" justifyLastLine="1"/>
    </xf>
    <xf numFmtId="0" fontId="8" fillId="0" borderId="0" xfId="7" quotePrefix="1" applyNumberFormat="1" applyFont="1" applyFill="1" applyBorder="1" applyAlignment="1">
      <alignment horizontal="left" vertical="center" justifyLastLine="1"/>
    </xf>
    <xf numFmtId="164" fontId="8" fillId="0" borderId="0" xfId="8" quotePrefix="1" applyNumberFormat="1" applyFont="1" applyFill="1" applyBorder="1" applyAlignment="1">
      <alignment horizontal="left" vertical="center" justifyLastLine="1"/>
    </xf>
    <xf numFmtId="164" fontId="16" fillId="0" borderId="0" xfId="8" quotePrefix="1" applyNumberFormat="1" applyFont="1" applyFill="1" applyBorder="1" applyAlignment="1">
      <alignment horizontal="left" vertical="center" justifyLastLine="1"/>
    </xf>
    <xf numFmtId="0" fontId="16" fillId="0" borderId="0" xfId="8" quotePrefix="1" applyFont="1" applyFill="1" applyBorder="1" applyAlignment="1">
      <alignment horizontal="left" vertical="center" justifyLastLine="1"/>
    </xf>
    <xf numFmtId="164" fontId="8" fillId="0" borderId="0" xfId="7" quotePrefix="1" applyNumberFormat="1" applyFont="1" applyFill="1" applyBorder="1" applyAlignment="1">
      <alignment horizontal="left" vertical="center" justifyLastLine="1"/>
    </xf>
    <xf numFmtId="0" fontId="19" fillId="0" borderId="0" xfId="8" quotePrefix="1" applyNumberFormat="1" applyFont="1" applyFill="1" applyBorder="1" applyAlignment="1">
      <alignment horizontal="left" vertical="center" justifyLastLine="1"/>
    </xf>
    <xf numFmtId="164" fontId="19" fillId="0" borderId="0" xfId="8" quotePrefix="1" applyNumberFormat="1" applyFont="1" applyFill="1" applyBorder="1" applyAlignment="1">
      <alignment horizontal="left" vertical="center" justifyLastLine="1"/>
    </xf>
    <xf numFmtId="0" fontId="19" fillId="0" borderId="0" xfId="8" quotePrefix="1" applyFont="1" applyFill="1" applyBorder="1" applyAlignment="1">
      <alignment horizontal="left" vertical="center" justifyLastLine="1"/>
    </xf>
    <xf numFmtId="164" fontId="21" fillId="0" borderId="0" xfId="8" quotePrefix="1" applyNumberFormat="1" applyFont="1" applyFill="1" applyBorder="1" applyAlignment="1">
      <alignment horizontal="left" vertical="center" justifyLastLine="1"/>
    </xf>
    <xf numFmtId="0" fontId="16" fillId="0" borderId="0" xfId="2" quotePrefix="1" applyNumberFormat="1" applyFont="1" applyFill="1" applyBorder="1" applyAlignment="1">
      <alignment horizontal="center" vertical="center" justifyLastLine="1"/>
    </xf>
    <xf numFmtId="0" fontId="8" fillId="0" borderId="0" xfId="6" quotePrefix="1" applyNumberFormat="1" applyFont="1" applyFill="1" applyBorder="1" applyAlignment="1">
      <alignment horizontal="center" vertical="center" justifyLastLine="1"/>
    </xf>
    <xf numFmtId="0" fontId="31" fillId="0" borderId="0" xfId="0" quotePrefix="1" applyFont="1"/>
    <xf numFmtId="0" fontId="32" fillId="0" borderId="0" xfId="0" applyFont="1"/>
    <xf numFmtId="0" fontId="32" fillId="0" borderId="0" xfId="0" applyFont="1" applyAlignment="1">
      <alignment horizontal="right"/>
    </xf>
    <xf numFmtId="0" fontId="33" fillId="8" borderId="0" xfId="9" quotePrefix="1" applyFont="1" applyBorder="1" applyAlignment="1">
      <alignment horizontal="left" vertical="center"/>
    </xf>
    <xf numFmtId="0" fontId="34" fillId="8" borderId="0" xfId="9" applyFont="1" applyBorder="1">
      <alignment horizontal="left" vertical="center" indent="1"/>
    </xf>
    <xf numFmtId="0" fontId="33" fillId="0" borderId="0" xfId="0" applyFont="1"/>
    <xf numFmtId="0" fontId="8" fillId="8" borderId="3" xfId="9">
      <alignment horizontal="left" vertical="center" indent="1"/>
    </xf>
    <xf numFmtId="49" fontId="35" fillId="10" borderId="4" xfId="10" quotePrefix="1" applyNumberFormat="1">
      <alignment horizontal="left" vertical="center" indent="1"/>
    </xf>
    <xf numFmtId="0" fontId="0" fillId="0" borderId="0" xfId="0" quotePrefix="1" applyProtection="1">
      <protection locked="0"/>
    </xf>
    <xf numFmtId="0" fontId="0" fillId="0" borderId="0" xfId="0" applyProtection="1">
      <protection locked="0"/>
    </xf>
    <xf numFmtId="0" fontId="8" fillId="8" borderId="3" xfId="9" quotePrefix="1" applyNumberFormat="1">
      <alignment horizontal="left" vertical="center" indent="1"/>
    </xf>
    <xf numFmtId="0" fontId="36" fillId="11" borderId="3" xfId="11" quotePrefix="1" applyAlignment="1">
      <alignment horizontal="left" vertical="center" wrapText="1" indent="1"/>
    </xf>
    <xf numFmtId="0" fontId="37" fillId="8" borderId="3" xfId="12" quotePrefix="1">
      <alignment horizontal="center" vertical="center"/>
    </xf>
    <xf numFmtId="0" fontId="14" fillId="8" borderId="2" xfId="7" quotePrefix="1" applyAlignment="1">
      <alignment horizontal="left" vertical="center" wrapText="1" indent="4"/>
    </xf>
    <xf numFmtId="0" fontId="14" fillId="8" borderId="2" xfId="7" quotePrefix="1" applyAlignment="1">
      <alignment horizontal="left" vertical="center" wrapText="1" indent="1"/>
    </xf>
    <xf numFmtId="0" fontId="36" fillId="11" borderId="3" xfId="11" quotePrefix="1">
      <alignment horizontal="left" vertical="center" indent="1"/>
    </xf>
    <xf numFmtId="3" fontId="14" fillId="6" borderId="2" xfId="5" applyNumberFormat="1">
      <alignment vertical="center"/>
    </xf>
    <xf numFmtId="4" fontId="14" fillId="6" borderId="2" xfId="5" applyNumberFormat="1">
      <alignment vertical="center"/>
    </xf>
    <xf numFmtId="0" fontId="14" fillId="9" borderId="2" xfId="8" quotePrefix="1" applyAlignment="1">
      <alignment horizontal="left" vertical="center" wrapText="1" indent="5"/>
    </xf>
    <xf numFmtId="0" fontId="14" fillId="9" borderId="2" xfId="8" quotePrefix="1" applyAlignment="1">
      <alignment horizontal="left" vertical="center" wrapText="1" indent="1"/>
    </xf>
    <xf numFmtId="0" fontId="14" fillId="9" borderId="2" xfId="8" quotePrefix="1" applyAlignment="1">
      <alignment horizontal="left" vertical="center" wrapText="1" indent="6"/>
    </xf>
    <xf numFmtId="0" fontId="14" fillId="9" borderId="2" xfId="8" quotePrefix="1" applyAlignment="1">
      <alignment horizontal="left" vertical="center" wrapText="1" indent="7"/>
    </xf>
    <xf numFmtId="0" fontId="14" fillId="9" borderId="2" xfId="8" quotePrefix="1" applyAlignment="1">
      <alignment horizontal="left" vertical="center" wrapText="1" indent="8"/>
    </xf>
    <xf numFmtId="0" fontId="14" fillId="9" borderId="2" xfId="8" quotePrefix="1" applyAlignment="1">
      <alignment horizontal="left" vertical="center" wrapText="1" indent="9"/>
    </xf>
    <xf numFmtId="0" fontId="14" fillId="9" borderId="2" xfId="8" quotePrefix="1" applyAlignment="1">
      <alignment horizontal="left" vertical="center" wrapText="1" indent="10"/>
    </xf>
    <xf numFmtId="3" fontId="14" fillId="0" borderId="2" xfId="3" applyNumberFormat="1">
      <alignment horizontal="right" vertical="center"/>
    </xf>
    <xf numFmtId="4" fontId="14" fillId="0" borderId="2" xfId="3" applyNumberFormat="1">
      <alignment horizontal="right" vertical="center"/>
    </xf>
    <xf numFmtId="165" fontId="14" fillId="0" borderId="2" xfId="3" applyNumberFormat="1">
      <alignment horizontal="right" vertical="center"/>
    </xf>
    <xf numFmtId="166" fontId="14" fillId="0" borderId="2" xfId="3" applyNumberFormat="1">
      <alignment horizontal="right" vertical="center"/>
    </xf>
    <xf numFmtId="165" fontId="14" fillId="6" borderId="2" xfId="5" applyNumberFormat="1">
      <alignment vertical="center"/>
    </xf>
    <xf numFmtId="0" fontId="24" fillId="0" borderId="1" xfId="0" quotePrefix="1" applyFont="1" applyBorder="1" applyAlignment="1">
      <alignment horizontal="center" vertical="center" wrapText="1"/>
    </xf>
    <xf numFmtId="4" fontId="22" fillId="0" borderId="0" xfId="0" applyNumberFormat="1" applyFont="1"/>
    <xf numFmtId="4" fontId="0" fillId="0" borderId="0" xfId="0" applyNumberFormat="1"/>
    <xf numFmtId="3" fontId="19" fillId="2" borderId="0" xfId="0" applyNumberFormat="1" applyFont="1" applyFill="1" applyAlignment="1">
      <alignment horizontal="right" vertical="center" wrapText="1"/>
    </xf>
    <xf numFmtId="3" fontId="20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/>
    <xf numFmtId="4" fontId="30" fillId="0" borderId="0" xfId="0" applyNumberFormat="1" applyFont="1"/>
    <xf numFmtId="0" fontId="36" fillId="12" borderId="5" xfId="0" applyFont="1" applyFill="1" applyBorder="1" applyAlignment="1">
      <alignment horizontal="center" vertical="center" wrapText="1"/>
    </xf>
    <xf numFmtId="0" fontId="36" fillId="12" borderId="5" xfId="0" applyFont="1" applyFill="1" applyBorder="1" applyAlignment="1">
      <alignment horizontal="left" vertical="top" wrapText="1"/>
    </xf>
    <xf numFmtId="3" fontId="38" fillId="13" borderId="5" xfId="0" applyNumberFormat="1" applyFont="1" applyFill="1" applyBorder="1" applyAlignment="1">
      <alignment vertical="center"/>
    </xf>
    <xf numFmtId="0" fontId="36" fillId="14" borderId="5" xfId="0" applyFont="1" applyFill="1" applyBorder="1" applyAlignment="1">
      <alignment horizontal="center" vertical="center" wrapText="1"/>
    </xf>
    <xf numFmtId="0" fontId="36" fillId="14" borderId="5" xfId="0" applyFont="1" applyFill="1" applyBorder="1" applyAlignment="1">
      <alignment horizontal="left" vertical="top" wrapText="1"/>
    </xf>
    <xf numFmtId="0" fontId="36" fillId="15" borderId="5" xfId="0" applyFont="1" applyFill="1" applyBorder="1" applyAlignment="1">
      <alignment horizontal="center" vertical="center" wrapText="1"/>
    </xf>
    <xf numFmtId="0" fontId="36" fillId="15" borderId="5" xfId="0" applyFont="1" applyFill="1" applyBorder="1" applyAlignment="1">
      <alignment horizontal="left" vertical="top" wrapText="1"/>
    </xf>
    <xf numFmtId="3" fontId="38" fillId="16" borderId="5" xfId="0" applyNumberFormat="1" applyFont="1" applyFill="1" applyBorder="1" applyAlignment="1">
      <alignment horizontal="right" vertical="center"/>
    </xf>
    <xf numFmtId="0" fontId="38" fillId="16" borderId="5" xfId="0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</cellXfs>
  <cellStyles count="13">
    <cellStyle name="Normalno" xfId="0" builtinId="0"/>
    <cellStyle name="Normalno 2 2" xfId="1" xr:uid="{00000000-0005-0000-0000-000001000000}"/>
    <cellStyle name="SAPBEXaggData" xfId="5" xr:uid="{62FA9E7C-BAA9-48B2-810A-597F858E14E3}"/>
    <cellStyle name="SAPBEXaggItem" xfId="4" xr:uid="{0FECABC7-E72F-4957-B660-699DC8B27C8F}"/>
    <cellStyle name="SAPBEXchaText" xfId="9" xr:uid="{F87277DD-BACB-40F5-9A90-5544D44C66DA}"/>
    <cellStyle name="SAPBEXfilterItem" xfId="10" xr:uid="{957A6BBA-F7C2-43CD-AB92-3D3603C49797}"/>
    <cellStyle name="SAPBEXformats" xfId="12" xr:uid="{5801B077-A7BD-4720-842C-1E02B5FBDB0A}"/>
    <cellStyle name="SAPBEXHLevel0" xfId="6" xr:uid="{CE25FF0C-835A-4C54-BC0C-FDFED3BA76C3}"/>
    <cellStyle name="SAPBEXHLevel1" xfId="2" xr:uid="{9E13D08B-DBD3-41E1-9889-CCF046A28E74}"/>
    <cellStyle name="SAPBEXHLevel2" xfId="7" xr:uid="{A3361C0A-9A18-4A05-8391-54E6EFF84CE5}"/>
    <cellStyle name="SAPBEXHLevel3" xfId="8" xr:uid="{31BF5917-7B17-45AC-BFFE-DA97591D111A}"/>
    <cellStyle name="SAPBEXstdData" xfId="3" xr:uid="{844C7188-31BB-4F2E-B98E-EF78BF95A242}"/>
    <cellStyle name="SAPBEXstdItem" xfId="11" xr:uid="{163594F4-E545-408E-980E-3D866D0ECC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19050</xdr:rowOff>
    </xdr:from>
    <xdr:to>
      <xdr:col>29</xdr:col>
      <xdr:colOff>19050</xdr:colOff>
      <xdr:row>3</xdr:row>
      <xdr:rowOff>66675</xdr:rowOff>
    </xdr:to>
    <xdr:pic>
      <xdr:nvPicPr>
        <xdr:cNvPr id="2" name="Picture 3" descr="mfin003">
          <a:extLst>
            <a:ext uri="{FF2B5EF4-FFF2-40B4-BE49-F238E27FC236}">
              <a16:creationId xmlns:a16="http://schemas.microsoft.com/office/drawing/2014/main" id="{D0C25392-CDCF-4334-93AB-CA1EDDE6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050"/>
          <a:ext cx="4781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4</xdr:row>
      <xdr:rowOff>85725</xdr:rowOff>
    </xdr:from>
    <xdr:to>
      <xdr:col>28</xdr:col>
      <xdr:colOff>438150</xdr:colOff>
      <xdr:row>9</xdr:row>
      <xdr:rowOff>47625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id="{295C5F3E-D33E-467A-BBAE-0DB349EDA7F9}"/>
            </a:ext>
          </a:extLst>
        </xdr:cNvPr>
        <xdr:cNvGrpSpPr>
          <a:grpSpLocks/>
        </xdr:cNvGrpSpPr>
      </xdr:nvGrpSpPr>
      <xdr:grpSpPr bwMode="auto">
        <a:xfrm>
          <a:off x="7419975" y="1076325"/>
          <a:ext cx="2266950" cy="914400"/>
          <a:chOff x="8743014" y="655914"/>
          <a:chExt cx="2337727" cy="763270"/>
        </a:xfrm>
      </xdr:grpSpPr>
      <xdr:pic>
        <xdr:nvPicPr>
          <xdr:cNvPr id="4" name="Picture 2" descr="mfin001">
            <a:extLst>
              <a:ext uri="{FF2B5EF4-FFF2-40B4-BE49-F238E27FC236}">
                <a16:creationId xmlns:a16="http://schemas.microsoft.com/office/drawing/2014/main" id="{52306BF5-2E0D-6438-9797-74E503AF89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43014" y="665182"/>
            <a:ext cx="504825" cy="654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8D81DC45-A8F5-94B5-DD4A-6F086BA9B2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561" y="655914"/>
            <a:ext cx="1641180" cy="7632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hr-H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REPUBLIKA HRVATSKA</a:t>
            </a:r>
          </a:p>
          <a:p>
            <a:pPr algn="ctr" rtl="0">
              <a:defRPr sz="1000"/>
            </a:pPr>
            <a:r>
              <a:rPr lang="hr-H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MINISTARSTVO FINANCIJA</a:t>
            </a:r>
          </a:p>
          <a:p>
            <a:pPr algn="ctr" rtl="0">
              <a:defRPr sz="1000"/>
            </a:pPr>
            <a:r>
              <a:rPr lang="hr-H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DRŽAVNA RIZNICA</a:t>
            </a:r>
          </a:p>
          <a:p>
            <a:pPr algn="ctr" rtl="0">
              <a:defRPr sz="1000"/>
            </a:pPr>
            <a:r>
              <a:rPr lang="hr-H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Katančićeva 5</a:t>
            </a:r>
          </a:p>
          <a:p>
            <a:pPr algn="ctr" rtl="0">
              <a:defRPr sz="1000"/>
            </a:pPr>
            <a:r>
              <a:rPr lang="hr-H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Zagreb</a:t>
            </a:r>
            <a:endParaRPr lang="hr-H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hr-H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3524250</xdr:colOff>
      <xdr:row>9</xdr:row>
      <xdr:rowOff>152400</xdr:rowOff>
    </xdr:to>
    <xdr:pic macro="[1]!DesignIconClicked">
      <xdr:nvPicPr>
        <xdr:cNvPr id="7" name="BExSC54AFHT642W5MOG5JNHPH4ZP" descr="NavBlock_prev.gif" hidden="1">
          <a:extLst>
            <a:ext uri="{FF2B5EF4-FFF2-40B4-BE49-F238E27FC236}">
              <a16:creationId xmlns:a16="http://schemas.microsoft.com/office/drawing/2014/main" id="{4484D53C-880A-46D1-BAD0-B2382D1E1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5191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30</xdr:col>
      <xdr:colOff>1143000</xdr:colOff>
      <xdr:row>126</xdr:row>
      <xdr:rowOff>0</xdr:rowOff>
    </xdr:to>
    <xdr:pic macro="[1]!DesignIconClicked">
      <xdr:nvPicPr>
        <xdr:cNvPr id="8" name="BEx3W0Z2Z2SRWT471N0C68EUZCKM" descr="analysis_prev.gif" hidden="1">
          <a:extLst>
            <a:ext uri="{FF2B5EF4-FFF2-40B4-BE49-F238E27FC236}">
              <a16:creationId xmlns:a16="http://schemas.microsoft.com/office/drawing/2014/main" id="{808D1EEA-0AED-4501-8727-92CE67278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925"/>
          <a:ext cx="12134850" cy="201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1209675</xdr:colOff>
      <xdr:row>0</xdr:row>
      <xdr:rowOff>152400</xdr:rowOff>
    </xdr:to>
    <xdr:pic macro="[1]!DesignIconClicked">
      <xdr:nvPicPr>
        <xdr:cNvPr id="9" name="BExS1UZPQN69PYDVUBXSMSMZVT6L" descr="infofield_prev.gif" hidden="1">
          <a:extLst>
            <a:ext uri="{FF2B5EF4-FFF2-40B4-BE49-F238E27FC236}">
              <a16:creationId xmlns:a16="http://schemas.microsoft.com/office/drawing/2014/main" id="{1453DC90-E46F-44B1-B93F-53DFA3F9E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1209675</xdr:colOff>
      <xdr:row>1</xdr:row>
      <xdr:rowOff>514350</xdr:rowOff>
    </xdr:to>
    <xdr:pic macro="[1]!DesignIconClicked">
      <xdr:nvPicPr>
        <xdr:cNvPr id="10" name="BExOC3P30BO2PMAIHLEMZQZMIS2D" descr="infofield_prev.gif" hidden="1">
          <a:extLst>
            <a:ext uri="{FF2B5EF4-FFF2-40B4-BE49-F238E27FC236}">
              <a16:creationId xmlns:a16="http://schemas.microsoft.com/office/drawing/2014/main" id="{076AD7DB-C5B8-4A29-9AEB-1BD569B90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09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  <sheetName val="BExAnalyzer.xla"/>
      <sheetName val="03 2025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31"/>
  <sheetViews>
    <sheetView tabSelected="1" zoomScaleNormal="100" workbookViewId="0">
      <selection activeCell="H26" sqref="H26"/>
    </sheetView>
  </sheetViews>
  <sheetFormatPr defaultRowHeight="14.25" customHeight="1" x14ac:dyDescent="0.25"/>
  <cols>
    <col min="1" max="4" width="9.140625" style="12"/>
    <col min="5" max="5" width="10.42578125" style="12" customWidth="1"/>
    <col min="6" max="8" width="12.5703125" customWidth="1"/>
    <col min="9" max="9" width="11.7109375" bestFit="1" customWidth="1"/>
    <col min="10" max="11" width="25.28515625" customWidth="1"/>
  </cols>
  <sheetData>
    <row r="1" spans="1:11" ht="45.75" customHeight="1" x14ac:dyDescent="0.25">
      <c r="A1" s="162" t="s">
        <v>240</v>
      </c>
      <c r="B1" s="162"/>
      <c r="C1" s="162"/>
      <c r="D1" s="162"/>
      <c r="E1" s="162"/>
      <c r="F1" s="162"/>
      <c r="G1" s="162"/>
      <c r="H1" s="162"/>
      <c r="I1" s="162"/>
      <c r="J1" s="7"/>
      <c r="K1" s="7"/>
    </row>
    <row r="2" spans="1:11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customHeight="1" x14ac:dyDescent="0.25">
      <c r="A3" s="162" t="s">
        <v>14</v>
      </c>
      <c r="B3" s="162"/>
      <c r="C3" s="162"/>
      <c r="D3" s="162"/>
      <c r="E3" s="162"/>
      <c r="F3" s="162"/>
      <c r="G3" s="162"/>
      <c r="H3" s="162"/>
      <c r="I3" s="162"/>
      <c r="J3" s="5"/>
      <c r="K3" s="5"/>
    </row>
    <row r="4" spans="1:11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1" ht="14.25" customHeight="1" x14ac:dyDescent="0.25">
      <c r="A5" s="162" t="s">
        <v>20</v>
      </c>
      <c r="B5" s="162"/>
      <c r="C5" s="162"/>
      <c r="D5" s="162"/>
      <c r="E5" s="162"/>
      <c r="F5" s="162"/>
      <c r="G5" s="162"/>
      <c r="H5" s="162"/>
      <c r="I5" s="162"/>
      <c r="J5" s="4"/>
      <c r="K5" s="4"/>
    </row>
    <row r="6" spans="1:11" ht="14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4"/>
      <c r="K6" s="4"/>
    </row>
    <row r="7" spans="1:11" ht="28.5" x14ac:dyDescent="0.25">
      <c r="A7" s="166" t="s">
        <v>38</v>
      </c>
      <c r="B7" s="166"/>
      <c r="C7" s="166"/>
      <c r="D7" s="166"/>
      <c r="E7" s="166"/>
      <c r="F7" s="139" t="s">
        <v>234</v>
      </c>
      <c r="G7" s="59" t="s">
        <v>231</v>
      </c>
      <c r="H7" s="59" t="s">
        <v>93</v>
      </c>
      <c r="I7" s="59" t="s">
        <v>232</v>
      </c>
    </row>
    <row r="8" spans="1:11" s="43" customFormat="1" ht="14.25" customHeight="1" x14ac:dyDescent="0.2">
      <c r="A8" s="158">
        <v>1</v>
      </c>
      <c r="B8" s="158"/>
      <c r="C8" s="158"/>
      <c r="D8" s="158"/>
      <c r="E8" s="158"/>
      <c r="F8" s="60">
        <v>3</v>
      </c>
      <c r="G8" s="60">
        <v>4</v>
      </c>
      <c r="H8" s="60">
        <v>5</v>
      </c>
      <c r="I8" s="60">
        <v>6</v>
      </c>
    </row>
    <row r="9" spans="1:11" s="68" customFormat="1" ht="24" customHeight="1" x14ac:dyDescent="0.2">
      <c r="A9" s="163" t="s">
        <v>22</v>
      </c>
      <c r="B9" s="160"/>
      <c r="C9" s="160"/>
      <c r="D9" s="160"/>
      <c r="E9" s="160"/>
      <c r="F9" s="65">
        <v>111248462</v>
      </c>
      <c r="G9" s="63">
        <v>127829193</v>
      </c>
      <c r="H9" s="63">
        <v>132958459</v>
      </c>
      <c r="I9" s="63">
        <v>140610590</v>
      </c>
    </row>
    <row r="10" spans="1:11" s="68" customFormat="1" ht="24" customHeight="1" x14ac:dyDescent="0.2">
      <c r="A10" s="161" t="s">
        <v>23</v>
      </c>
      <c r="B10" s="160"/>
      <c r="C10" s="160"/>
      <c r="D10" s="160"/>
      <c r="E10" s="160"/>
      <c r="F10" s="65">
        <v>0</v>
      </c>
      <c r="G10" s="63">
        <v>0</v>
      </c>
      <c r="H10" s="63">
        <v>0</v>
      </c>
      <c r="I10" s="63">
        <v>0</v>
      </c>
      <c r="K10" s="140"/>
    </row>
    <row r="11" spans="1:11" s="44" customFormat="1" ht="23.25" customHeight="1" x14ac:dyDescent="0.2">
      <c r="A11" s="164" t="s">
        <v>0</v>
      </c>
      <c r="B11" s="165"/>
      <c r="C11" s="165"/>
      <c r="D11" s="165"/>
      <c r="E11" s="165"/>
      <c r="F11" s="61">
        <f>F9+F10</f>
        <v>111248462</v>
      </c>
      <c r="G11" s="61">
        <f t="shared" ref="G11:I11" si="0">G9+G10</f>
        <v>127829193</v>
      </c>
      <c r="H11" s="61">
        <f t="shared" si="0"/>
        <v>132958459</v>
      </c>
      <c r="I11" s="61">
        <f t="shared" si="0"/>
        <v>140610590</v>
      </c>
    </row>
    <row r="12" spans="1:11" s="68" customFormat="1" ht="24" customHeight="1" x14ac:dyDescent="0.2">
      <c r="A12" s="161" t="s">
        <v>24</v>
      </c>
      <c r="B12" s="160"/>
      <c r="C12" s="160"/>
      <c r="D12" s="160"/>
      <c r="E12" s="160"/>
      <c r="F12" s="62">
        <v>107562724</v>
      </c>
      <c r="G12" s="63">
        <v>122887850</v>
      </c>
      <c r="H12" s="63">
        <v>129394158</v>
      </c>
      <c r="I12" s="64">
        <v>136302124</v>
      </c>
      <c r="K12" s="140"/>
    </row>
    <row r="13" spans="1:11" s="68" customFormat="1" ht="24" customHeight="1" x14ac:dyDescent="0.2">
      <c r="A13" s="161" t="s">
        <v>25</v>
      </c>
      <c r="B13" s="160"/>
      <c r="C13" s="160"/>
      <c r="D13" s="160"/>
      <c r="E13" s="160"/>
      <c r="F13" s="65">
        <v>3099000</v>
      </c>
      <c r="G13" s="63">
        <v>4981343</v>
      </c>
      <c r="H13" s="63">
        <v>3564301</v>
      </c>
      <c r="I13" s="64">
        <v>4308466</v>
      </c>
    </row>
    <row r="14" spans="1:11" s="44" customFormat="1" ht="23.25" customHeight="1" x14ac:dyDescent="0.2">
      <c r="A14" s="164" t="s">
        <v>1</v>
      </c>
      <c r="B14" s="165"/>
      <c r="C14" s="165"/>
      <c r="D14" s="165"/>
      <c r="E14" s="165"/>
      <c r="F14" s="61">
        <f>F12+F13</f>
        <v>110661724</v>
      </c>
      <c r="G14" s="61">
        <f t="shared" ref="G14:I14" si="1">G12+G13</f>
        <v>127869193</v>
      </c>
      <c r="H14" s="61">
        <f t="shared" si="1"/>
        <v>132958459</v>
      </c>
      <c r="I14" s="61">
        <f t="shared" si="1"/>
        <v>140610590</v>
      </c>
    </row>
    <row r="15" spans="1:11" s="44" customFormat="1" ht="24" customHeight="1" x14ac:dyDescent="0.2">
      <c r="A15" s="159" t="s">
        <v>2</v>
      </c>
      <c r="B15" s="160"/>
      <c r="C15" s="160"/>
      <c r="D15" s="160"/>
      <c r="E15" s="160"/>
      <c r="F15" s="66">
        <f>F11-F14</f>
        <v>586738</v>
      </c>
      <c r="G15" s="67">
        <f>G11-G14</f>
        <v>-40000</v>
      </c>
      <c r="H15" s="67">
        <f>H11-H14</f>
        <v>0</v>
      </c>
      <c r="I15" s="67">
        <f t="shared" ref="I15" si="2">I11-I14</f>
        <v>0</v>
      </c>
      <c r="J15" s="45"/>
    </row>
    <row r="16" spans="1:11" s="44" customFormat="1" ht="24" customHeight="1" x14ac:dyDescent="0.2">
      <c r="A16" s="90"/>
      <c r="B16" s="91"/>
      <c r="C16" s="91"/>
      <c r="D16" s="91"/>
      <c r="E16" s="91"/>
      <c r="F16" s="92"/>
      <c r="G16" s="93"/>
      <c r="H16" s="93"/>
      <c r="I16" s="93"/>
      <c r="J16" s="45"/>
    </row>
    <row r="17" spans="1:10" s="44" customFormat="1" ht="24" customHeight="1" x14ac:dyDescent="0.2">
      <c r="A17" s="90"/>
      <c r="B17" s="91"/>
      <c r="C17" s="91"/>
      <c r="D17" s="91"/>
      <c r="E17" s="91"/>
      <c r="F17" s="92"/>
      <c r="G17" s="93"/>
      <c r="H17" s="93"/>
      <c r="I17" s="93"/>
      <c r="J17" s="45"/>
    </row>
    <row r="18" spans="1:10" ht="14.25" customHeight="1" x14ac:dyDescent="0.25">
      <c r="A18" s="162" t="s">
        <v>21</v>
      </c>
      <c r="B18" s="162"/>
      <c r="C18" s="162"/>
      <c r="D18" s="162"/>
      <c r="E18" s="162"/>
      <c r="F18" s="162"/>
      <c r="G18" s="162"/>
      <c r="H18" s="162"/>
      <c r="I18" s="162"/>
      <c r="J18" s="4"/>
    </row>
    <row r="19" spans="1:10" ht="14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4"/>
    </row>
    <row r="20" spans="1:10" ht="28.5" x14ac:dyDescent="0.25">
      <c r="A20" s="166" t="s">
        <v>38</v>
      </c>
      <c r="B20" s="166"/>
      <c r="C20" s="166"/>
      <c r="D20" s="166"/>
      <c r="E20" s="166"/>
      <c r="F20" s="139" t="s">
        <v>234</v>
      </c>
      <c r="G20" s="59" t="s">
        <v>231</v>
      </c>
      <c r="H20" s="59" t="s">
        <v>93</v>
      </c>
      <c r="I20" s="59" t="s">
        <v>232</v>
      </c>
      <c r="J20" s="14"/>
    </row>
    <row r="21" spans="1:10" s="43" customFormat="1" ht="14.25" customHeight="1" x14ac:dyDescent="0.2">
      <c r="A21" s="158">
        <v>1</v>
      </c>
      <c r="B21" s="158"/>
      <c r="C21" s="158"/>
      <c r="D21" s="158"/>
      <c r="E21" s="158"/>
      <c r="F21" s="60">
        <v>3</v>
      </c>
      <c r="G21" s="60">
        <v>4</v>
      </c>
      <c r="H21" s="60">
        <v>5</v>
      </c>
      <c r="I21" s="60">
        <v>6</v>
      </c>
    </row>
    <row r="22" spans="1:10" s="44" customFormat="1" ht="24" customHeight="1" x14ac:dyDescent="0.2">
      <c r="A22" s="163" t="s">
        <v>26</v>
      </c>
      <c r="B22" s="160"/>
      <c r="C22" s="160"/>
      <c r="D22" s="160"/>
      <c r="E22" s="160"/>
      <c r="F22" s="65">
        <v>0</v>
      </c>
      <c r="G22" s="63">
        <v>0</v>
      </c>
      <c r="H22" s="63">
        <v>0</v>
      </c>
      <c r="I22" s="63">
        <v>0</v>
      </c>
    </row>
    <row r="23" spans="1:10" s="44" customFormat="1" ht="32.25" customHeight="1" x14ac:dyDescent="0.2">
      <c r="A23" s="161" t="s">
        <v>27</v>
      </c>
      <c r="B23" s="160"/>
      <c r="C23" s="160"/>
      <c r="D23" s="160"/>
      <c r="E23" s="160"/>
      <c r="F23" s="65">
        <v>663614</v>
      </c>
      <c r="G23" s="63">
        <v>0</v>
      </c>
      <c r="H23" s="63">
        <v>0</v>
      </c>
      <c r="I23" s="63">
        <v>0</v>
      </c>
    </row>
    <row r="24" spans="1:10" s="44" customFormat="1" ht="24" customHeight="1" x14ac:dyDescent="0.2">
      <c r="A24" s="164" t="s">
        <v>28</v>
      </c>
      <c r="B24" s="165"/>
      <c r="C24" s="165"/>
      <c r="D24" s="165"/>
      <c r="E24" s="165"/>
      <c r="F24" s="61">
        <v>0</v>
      </c>
      <c r="G24" s="61">
        <v>0</v>
      </c>
      <c r="H24" s="61">
        <v>0</v>
      </c>
      <c r="I24" s="61">
        <v>0</v>
      </c>
    </row>
    <row r="25" spans="1:10" s="44" customFormat="1" ht="24" customHeight="1" x14ac:dyDescent="0.2">
      <c r="A25" s="161" t="s">
        <v>18</v>
      </c>
      <c r="B25" s="160"/>
      <c r="C25" s="160"/>
      <c r="D25" s="160"/>
      <c r="E25" s="160"/>
      <c r="F25" s="62">
        <v>164731</v>
      </c>
      <c r="G25" s="63">
        <v>87855</v>
      </c>
      <c r="H25" s="63">
        <v>47855</v>
      </c>
      <c r="I25" s="63">
        <v>47855</v>
      </c>
    </row>
    <row r="26" spans="1:10" s="44" customFormat="1" ht="24" customHeight="1" x14ac:dyDescent="0.2">
      <c r="A26" s="161" t="s">
        <v>29</v>
      </c>
      <c r="B26" s="160"/>
      <c r="C26" s="160"/>
      <c r="D26" s="160"/>
      <c r="E26" s="160"/>
      <c r="F26" s="65">
        <v>-87855</v>
      </c>
      <c r="G26" s="63">
        <v>-47855</v>
      </c>
      <c r="H26" s="63">
        <v>-47855</v>
      </c>
      <c r="I26" s="63">
        <v>-47855</v>
      </c>
    </row>
    <row r="27" spans="1:10" s="44" customFormat="1" ht="24" customHeight="1" x14ac:dyDescent="0.2">
      <c r="A27" s="164" t="s">
        <v>3</v>
      </c>
      <c r="B27" s="165"/>
      <c r="C27" s="165"/>
      <c r="D27" s="165"/>
      <c r="E27" s="165"/>
      <c r="F27" s="61">
        <f>F22-F23</f>
        <v>-663614</v>
      </c>
      <c r="G27" s="61">
        <f>+G25+G26</f>
        <v>40000</v>
      </c>
      <c r="H27" s="61">
        <f t="shared" ref="G27:I27" si="3">H22-H23</f>
        <v>0</v>
      </c>
      <c r="I27" s="61">
        <f t="shared" si="3"/>
        <v>0</v>
      </c>
    </row>
    <row r="28" spans="1:10" s="44" customFormat="1" ht="24" customHeight="1" x14ac:dyDescent="0.2">
      <c r="A28" s="159" t="s">
        <v>4</v>
      </c>
      <c r="B28" s="160"/>
      <c r="C28" s="160"/>
      <c r="D28" s="160"/>
      <c r="E28" s="160"/>
      <c r="F28" s="66">
        <f>F23+F27</f>
        <v>0</v>
      </c>
      <c r="G28" s="67">
        <v>0</v>
      </c>
      <c r="H28" s="67">
        <f t="shared" ref="G28:I28" si="4">H23+H27</f>
        <v>0</v>
      </c>
      <c r="I28" s="67">
        <f t="shared" si="4"/>
        <v>0</v>
      </c>
    </row>
    <row r="29" spans="1:10" ht="14.25" customHeight="1" x14ac:dyDescent="0.25">
      <c r="A29" s="48"/>
      <c r="B29" s="49"/>
      <c r="C29" s="49"/>
      <c r="D29" s="49"/>
      <c r="E29" s="49"/>
      <c r="F29" s="49"/>
      <c r="G29" s="3"/>
      <c r="H29" s="3"/>
      <c r="I29" s="3"/>
      <c r="J29" s="3"/>
    </row>
    <row r="30" spans="1:10" ht="14.25" customHeight="1" x14ac:dyDescent="0.25">
      <c r="A30" s="157"/>
      <c r="B30" s="157"/>
      <c r="C30" s="157"/>
      <c r="D30" s="157"/>
      <c r="E30" s="157"/>
      <c r="F30" s="168"/>
      <c r="G30" s="168"/>
      <c r="H30" s="8"/>
      <c r="I30" s="8"/>
      <c r="J30" s="8"/>
    </row>
    <row r="31" spans="1:10" ht="14.25" customHeight="1" x14ac:dyDescent="0.25">
      <c r="F31" s="14"/>
    </row>
  </sheetData>
  <mergeCells count="22">
    <mergeCell ref="A1:I1"/>
    <mergeCell ref="A3:I3"/>
    <mergeCell ref="A5:I5"/>
    <mergeCell ref="A13:E13"/>
    <mergeCell ref="A15:E15"/>
    <mergeCell ref="A12:E12"/>
    <mergeCell ref="A11:E11"/>
    <mergeCell ref="A9:E9"/>
    <mergeCell ref="A10:E10"/>
    <mergeCell ref="A7:E7"/>
    <mergeCell ref="A8:E8"/>
    <mergeCell ref="A14:E14"/>
    <mergeCell ref="A21:E21"/>
    <mergeCell ref="A28:E28"/>
    <mergeCell ref="A25:E25"/>
    <mergeCell ref="A26:E26"/>
    <mergeCell ref="A18:I18"/>
    <mergeCell ref="A22:E22"/>
    <mergeCell ref="A23:E23"/>
    <mergeCell ref="A27:E27"/>
    <mergeCell ref="A20:E20"/>
    <mergeCell ref="A24:E2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I29"/>
  <sheetViews>
    <sheetView zoomScaleNormal="100" workbookViewId="0">
      <selection activeCell="D6" sqref="D6"/>
    </sheetView>
  </sheetViews>
  <sheetFormatPr defaultRowHeight="15" x14ac:dyDescent="0.25"/>
  <cols>
    <col min="1" max="1" width="8" customWidth="1"/>
    <col min="2" max="2" width="35" customWidth="1"/>
    <col min="3" max="3" width="11.7109375" customWidth="1"/>
    <col min="4" max="4" width="11.28515625" customWidth="1"/>
    <col min="5" max="6" width="11.7109375" customWidth="1"/>
    <col min="7" max="7" width="25.28515625" customWidth="1"/>
    <col min="9" max="9" width="13.42578125" bestFit="1" customWidth="1"/>
  </cols>
  <sheetData>
    <row r="1" spans="1:9" ht="18" x14ac:dyDescent="0.25">
      <c r="A1" s="1"/>
      <c r="B1" s="1"/>
      <c r="C1" s="1"/>
      <c r="D1" s="1"/>
      <c r="E1" s="1"/>
      <c r="F1" s="1"/>
      <c r="G1" s="2"/>
    </row>
    <row r="2" spans="1:9" ht="15.75" x14ac:dyDescent="0.25">
      <c r="A2" s="162" t="s">
        <v>5</v>
      </c>
      <c r="B2" s="162"/>
      <c r="C2" s="162"/>
      <c r="D2" s="162"/>
      <c r="E2" s="162"/>
      <c r="F2" s="162"/>
      <c r="G2" s="4"/>
    </row>
    <row r="3" spans="1:9" ht="18" x14ac:dyDescent="0.25">
      <c r="A3" s="1"/>
      <c r="B3" s="1"/>
      <c r="C3" s="1"/>
      <c r="D3" s="1"/>
      <c r="E3" s="1"/>
      <c r="F3" s="1"/>
      <c r="G3" s="2"/>
    </row>
    <row r="4" spans="1:9" ht="15.75" x14ac:dyDescent="0.25">
      <c r="A4" s="162" t="s">
        <v>30</v>
      </c>
      <c r="B4" s="162"/>
      <c r="C4" s="162"/>
      <c r="D4" s="162"/>
      <c r="E4" s="162"/>
      <c r="F4" s="162"/>
      <c r="G4" s="6"/>
    </row>
    <row r="5" spans="1:9" ht="18" x14ac:dyDescent="0.25">
      <c r="A5" s="1"/>
      <c r="B5" s="1"/>
      <c r="C5" s="1"/>
      <c r="D5" s="1"/>
      <c r="E5" s="1"/>
      <c r="F5" s="1"/>
      <c r="G5" s="2"/>
    </row>
    <row r="6" spans="1:9" s="70" customFormat="1" ht="52.5" customHeight="1" x14ac:dyDescent="0.2">
      <c r="A6" s="69" t="s">
        <v>39</v>
      </c>
      <c r="B6" s="69" t="s">
        <v>40</v>
      </c>
      <c r="C6" s="69" t="s">
        <v>234</v>
      </c>
      <c r="D6" s="69" t="s">
        <v>231</v>
      </c>
      <c r="E6" s="69" t="s">
        <v>93</v>
      </c>
      <c r="F6" s="69" t="s">
        <v>232</v>
      </c>
    </row>
    <row r="7" spans="1:9" s="24" customFormat="1" ht="11.25" x14ac:dyDescent="0.2">
      <c r="A7" s="18">
        <v>1</v>
      </c>
      <c r="B7" s="18">
        <v>2</v>
      </c>
      <c r="C7" s="19">
        <v>4</v>
      </c>
      <c r="D7" s="18">
        <v>5</v>
      </c>
      <c r="E7" s="18">
        <v>6</v>
      </c>
      <c r="F7" s="18">
        <v>7</v>
      </c>
    </row>
    <row r="8" spans="1:9" x14ac:dyDescent="0.25">
      <c r="A8" s="15"/>
      <c r="B8" s="15" t="s">
        <v>32</v>
      </c>
      <c r="C8" s="16">
        <f>C9</f>
        <v>111248462</v>
      </c>
      <c r="D8" s="16">
        <f t="shared" ref="D8:F8" si="0">D9</f>
        <v>127829193</v>
      </c>
      <c r="E8" s="16">
        <f t="shared" si="0"/>
        <v>132958459</v>
      </c>
      <c r="F8" s="16">
        <f t="shared" si="0"/>
        <v>140610590</v>
      </c>
    </row>
    <row r="9" spans="1:9" x14ac:dyDescent="0.25">
      <c r="A9" s="15">
        <v>6</v>
      </c>
      <c r="B9" s="15" t="s">
        <v>6</v>
      </c>
      <c r="C9" s="16">
        <f>SUM(C10:C15)</f>
        <v>111248462</v>
      </c>
      <c r="D9" s="16">
        <f t="shared" ref="D9:F9" si="1">SUM(D10:D15)</f>
        <v>127829193</v>
      </c>
      <c r="E9" s="16">
        <f t="shared" si="1"/>
        <v>132958459</v>
      </c>
      <c r="F9" s="16">
        <f t="shared" si="1"/>
        <v>140610590</v>
      </c>
    </row>
    <row r="10" spans="1:9" ht="25.5" x14ac:dyDescent="0.25">
      <c r="A10" s="20">
        <v>63</v>
      </c>
      <c r="B10" s="17" t="s">
        <v>17</v>
      </c>
      <c r="C10" s="21">
        <v>392256</v>
      </c>
      <c r="D10" s="22">
        <v>32481</v>
      </c>
      <c r="E10" s="22">
        <v>76191</v>
      </c>
      <c r="F10" s="22">
        <v>80090</v>
      </c>
    </row>
    <row r="11" spans="1:9" ht="39.75" customHeight="1" x14ac:dyDescent="0.25">
      <c r="A11" s="20">
        <v>64</v>
      </c>
      <c r="B11" s="17" t="s">
        <v>233</v>
      </c>
      <c r="C11" s="21">
        <v>1650</v>
      </c>
      <c r="D11" s="22">
        <v>2000</v>
      </c>
      <c r="E11" s="22">
        <v>3000</v>
      </c>
      <c r="F11" s="22">
        <v>4000</v>
      </c>
    </row>
    <row r="12" spans="1:9" ht="39.75" customHeight="1" x14ac:dyDescent="0.25">
      <c r="A12" s="20">
        <v>65</v>
      </c>
      <c r="B12" s="17" t="s">
        <v>45</v>
      </c>
      <c r="C12" s="21">
        <v>9726303</v>
      </c>
      <c r="D12" s="22">
        <v>14000000</v>
      </c>
      <c r="E12" s="22">
        <v>15000000</v>
      </c>
      <c r="F12" s="22">
        <v>16000000</v>
      </c>
    </row>
    <row r="13" spans="1:9" ht="25.5" x14ac:dyDescent="0.25">
      <c r="A13" s="23">
        <v>66</v>
      </c>
      <c r="B13" s="17" t="s">
        <v>19</v>
      </c>
      <c r="C13" s="21">
        <v>867641</v>
      </c>
      <c r="D13" s="22">
        <v>975541</v>
      </c>
      <c r="E13" s="22">
        <v>1024623</v>
      </c>
      <c r="F13" s="22">
        <v>1076179</v>
      </c>
    </row>
    <row r="14" spans="1:9" x14ac:dyDescent="0.25">
      <c r="A14" s="23">
        <v>67</v>
      </c>
      <c r="B14" s="17" t="s">
        <v>46</v>
      </c>
      <c r="C14" s="21">
        <v>100200612</v>
      </c>
      <c r="D14" s="22">
        <v>112739171</v>
      </c>
      <c r="E14" s="22">
        <v>116774645</v>
      </c>
      <c r="F14" s="22">
        <v>123370321</v>
      </c>
      <c r="I14" s="20"/>
    </row>
    <row r="15" spans="1:9" x14ac:dyDescent="0.25">
      <c r="A15" s="23">
        <v>68</v>
      </c>
      <c r="B15" s="17" t="s">
        <v>47</v>
      </c>
      <c r="C15" s="21">
        <v>60000</v>
      </c>
      <c r="D15" s="22">
        <v>80000</v>
      </c>
      <c r="E15" s="22">
        <v>80000</v>
      </c>
      <c r="F15" s="22">
        <v>80000</v>
      </c>
    </row>
    <row r="16" spans="1:9" x14ac:dyDescent="0.25">
      <c r="A16" s="23"/>
      <c r="B16" s="17"/>
      <c r="C16" s="21"/>
      <c r="D16" s="22"/>
      <c r="E16" s="22"/>
      <c r="F16" s="22"/>
    </row>
    <row r="17" spans="1:9" s="70" customFormat="1" ht="25.5" x14ac:dyDescent="0.2">
      <c r="A17" s="69" t="s">
        <v>39</v>
      </c>
      <c r="B17" s="69" t="s">
        <v>40</v>
      </c>
      <c r="C17" s="69" t="s">
        <v>234</v>
      </c>
      <c r="D17" s="69" t="s">
        <v>231</v>
      </c>
      <c r="E17" s="69" t="s">
        <v>93</v>
      </c>
      <c r="F17" s="69" t="s">
        <v>232</v>
      </c>
      <c r="I17" s="147"/>
    </row>
    <row r="18" spans="1:9" s="24" customFormat="1" x14ac:dyDescent="0.25">
      <c r="A18" s="18">
        <v>1</v>
      </c>
      <c r="B18" s="18">
        <v>2</v>
      </c>
      <c r="C18" s="19">
        <v>4</v>
      </c>
      <c r="D18" s="18">
        <v>5</v>
      </c>
      <c r="E18" s="18">
        <v>6</v>
      </c>
      <c r="F18" s="18">
        <v>7</v>
      </c>
      <c r="G18"/>
      <c r="H18"/>
      <c r="I18"/>
    </row>
    <row r="19" spans="1:9" x14ac:dyDescent="0.25">
      <c r="A19" s="15"/>
      <c r="B19" s="15" t="s">
        <v>33</v>
      </c>
      <c r="C19" s="16">
        <f>C20+C25</f>
        <v>110661724</v>
      </c>
      <c r="D19" s="16">
        <f t="shared" ref="D19:F19" si="2">D20+D25</f>
        <v>127869193</v>
      </c>
      <c r="E19" s="16">
        <f t="shared" si="2"/>
        <v>132958459</v>
      </c>
      <c r="F19" s="16">
        <f t="shared" si="2"/>
        <v>140610590</v>
      </c>
    </row>
    <row r="20" spans="1:9" x14ac:dyDescent="0.25">
      <c r="A20" s="15">
        <v>3</v>
      </c>
      <c r="B20" s="15" t="s">
        <v>7</v>
      </c>
      <c r="C20" s="16">
        <f>SUM(C21:C24)</f>
        <v>107562724</v>
      </c>
      <c r="D20" s="16">
        <f t="shared" ref="D20:F20" si="3">SUM(D21:D24)</f>
        <v>122887850</v>
      </c>
      <c r="E20" s="16">
        <f t="shared" si="3"/>
        <v>129394158</v>
      </c>
      <c r="F20" s="16">
        <f t="shared" si="3"/>
        <v>136302124</v>
      </c>
    </row>
    <row r="21" spans="1:9" x14ac:dyDescent="0.25">
      <c r="A21" s="20">
        <v>31</v>
      </c>
      <c r="B21" s="17" t="s">
        <v>8</v>
      </c>
      <c r="C21" s="21">
        <v>74822370</v>
      </c>
      <c r="D21" s="22">
        <v>84634244</v>
      </c>
      <c r="E21" s="22">
        <v>89310284</v>
      </c>
      <c r="F21" s="22">
        <v>94244677</v>
      </c>
      <c r="I21" s="141"/>
    </row>
    <row r="22" spans="1:9" s="144" customFormat="1" ht="39.75" customHeight="1" x14ac:dyDescent="0.25">
      <c r="A22" s="20">
        <v>32</v>
      </c>
      <c r="B22" s="17" t="s">
        <v>15</v>
      </c>
      <c r="C22" s="142">
        <v>30952394</v>
      </c>
      <c r="D22" s="143">
        <v>37034547</v>
      </c>
      <c r="E22" s="143">
        <v>38803861</v>
      </c>
      <c r="F22" s="143">
        <v>40713433</v>
      </c>
      <c r="I22" s="145"/>
    </row>
    <row r="23" spans="1:9" x14ac:dyDescent="0.25">
      <c r="A23" s="23">
        <v>34</v>
      </c>
      <c r="B23" s="17" t="s">
        <v>48</v>
      </c>
      <c r="C23" s="21">
        <v>72960</v>
      </c>
      <c r="D23" s="22">
        <v>40260</v>
      </c>
      <c r="E23" s="22">
        <v>42273</v>
      </c>
      <c r="F23" s="22">
        <v>44387</v>
      </c>
    </row>
    <row r="24" spans="1:9" ht="25.5" x14ac:dyDescent="0.25">
      <c r="A24" s="23">
        <v>38</v>
      </c>
      <c r="B24" s="17" t="s">
        <v>49</v>
      </c>
      <c r="C24" s="21">
        <v>1715000</v>
      </c>
      <c r="D24" s="22">
        <v>1178799</v>
      </c>
      <c r="E24" s="22">
        <v>1237740</v>
      </c>
      <c r="F24" s="22">
        <v>1299627</v>
      </c>
    </row>
    <row r="25" spans="1:9" ht="25.5" x14ac:dyDescent="0.25">
      <c r="A25" s="15">
        <v>4</v>
      </c>
      <c r="B25" s="15" t="s">
        <v>9</v>
      </c>
      <c r="C25" s="16">
        <f>SUM(C26:C28)</f>
        <v>3099000</v>
      </c>
      <c r="D25" s="16">
        <f t="shared" ref="D25:F25" si="4">SUM(D26:D28)</f>
        <v>4981343</v>
      </c>
      <c r="E25" s="16">
        <f t="shared" si="4"/>
        <v>3564301</v>
      </c>
      <c r="F25" s="16">
        <f t="shared" si="4"/>
        <v>4308466</v>
      </c>
    </row>
    <row r="26" spans="1:9" ht="25.5" x14ac:dyDescent="0.25">
      <c r="A26" s="23">
        <v>41</v>
      </c>
      <c r="B26" s="17" t="s">
        <v>10</v>
      </c>
      <c r="C26" s="21">
        <v>0</v>
      </c>
      <c r="D26" s="22">
        <v>0</v>
      </c>
      <c r="E26" s="22">
        <v>0</v>
      </c>
      <c r="F26" s="22">
        <v>0</v>
      </c>
    </row>
    <row r="27" spans="1:9" ht="25.5" x14ac:dyDescent="0.25">
      <c r="A27" s="23">
        <v>42</v>
      </c>
      <c r="B27" s="17" t="s">
        <v>51</v>
      </c>
      <c r="C27" s="21">
        <v>2942848</v>
      </c>
      <c r="D27" s="22">
        <v>2731343</v>
      </c>
      <c r="E27" s="22">
        <v>3564301</v>
      </c>
      <c r="F27" s="22">
        <v>4308466</v>
      </c>
    </row>
    <row r="28" spans="1:9" ht="25.5" x14ac:dyDescent="0.25">
      <c r="A28" s="20">
        <v>45</v>
      </c>
      <c r="B28" s="17" t="s">
        <v>53</v>
      </c>
      <c r="C28" s="21">
        <v>156152</v>
      </c>
      <c r="D28" s="22">
        <v>2250000</v>
      </c>
      <c r="E28" s="22">
        <v>0</v>
      </c>
      <c r="F28" s="22">
        <v>0</v>
      </c>
    </row>
    <row r="29" spans="1:9" x14ac:dyDescent="0.25">
      <c r="D29" s="14"/>
      <c r="E29" s="14"/>
      <c r="F29" s="14"/>
    </row>
  </sheetData>
  <mergeCells count="2">
    <mergeCell ref="A2:F2"/>
    <mergeCell ref="A4:F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M37"/>
  <sheetViews>
    <sheetView zoomScaleNormal="100" workbookViewId="0">
      <selection activeCell="G30" sqref="G30"/>
    </sheetView>
  </sheetViews>
  <sheetFormatPr defaultRowHeight="15" x14ac:dyDescent="0.25"/>
  <cols>
    <col min="1" max="1" width="9.7109375" customWidth="1"/>
    <col min="2" max="2" width="27" customWidth="1"/>
    <col min="3" max="3" width="14.140625" customWidth="1"/>
    <col min="4" max="4" width="12.28515625" customWidth="1"/>
    <col min="5" max="6" width="14.140625" customWidth="1"/>
    <col min="7" max="8" width="25.28515625" customWidth="1"/>
  </cols>
  <sheetData>
    <row r="1" spans="1:8" ht="18" x14ac:dyDescent="0.25">
      <c r="A1" s="1"/>
      <c r="B1" s="1"/>
      <c r="C1" s="1"/>
      <c r="D1" s="1"/>
      <c r="E1" s="1"/>
      <c r="F1" s="1"/>
      <c r="G1" s="1"/>
      <c r="H1" s="1"/>
    </row>
    <row r="2" spans="1:8" ht="15.75" customHeight="1" x14ac:dyDescent="0.25">
      <c r="B2" s="162" t="s">
        <v>31</v>
      </c>
      <c r="C2" s="162"/>
      <c r="D2" s="162"/>
      <c r="E2" s="162"/>
      <c r="F2" s="162"/>
      <c r="G2" s="6"/>
      <c r="H2" s="6"/>
    </row>
    <row r="3" spans="1:8" ht="18" x14ac:dyDescent="0.25">
      <c r="A3" s="1"/>
      <c r="B3" s="1"/>
      <c r="C3" s="1"/>
      <c r="D3" s="1"/>
      <c r="E3" s="1"/>
      <c r="F3" s="1"/>
      <c r="G3" s="2"/>
      <c r="H3" s="2"/>
    </row>
    <row r="4" spans="1:8" ht="25.5" customHeight="1" x14ac:dyDescent="0.25">
      <c r="A4" s="25" t="s">
        <v>39</v>
      </c>
      <c r="B4" s="25" t="s">
        <v>40</v>
      </c>
      <c r="C4" s="25" t="s">
        <v>234</v>
      </c>
      <c r="D4" s="25" t="s">
        <v>231</v>
      </c>
      <c r="E4" s="25" t="s">
        <v>93</v>
      </c>
      <c r="F4" s="25" t="s">
        <v>232</v>
      </c>
    </row>
    <row r="5" spans="1:8" s="9" customFormat="1" ht="11.25" x14ac:dyDescent="0.2">
      <c r="A5" s="18">
        <v>1</v>
      </c>
      <c r="B5" s="18">
        <v>2</v>
      </c>
      <c r="C5" s="19">
        <v>4</v>
      </c>
      <c r="D5" s="18">
        <v>5</v>
      </c>
      <c r="E5" s="18">
        <v>6</v>
      </c>
      <c r="F5" s="18">
        <v>7</v>
      </c>
    </row>
    <row r="6" spans="1:8" x14ac:dyDescent="0.25">
      <c r="A6" s="26"/>
      <c r="B6" s="26" t="s">
        <v>32</v>
      </c>
      <c r="C6" s="27">
        <f>C7+C9+C11+C13+C16</f>
        <v>111248462</v>
      </c>
      <c r="D6" s="27">
        <f t="shared" ref="D6:F6" si="0">D7+D9+D11+D13+D16</f>
        <v>127829193</v>
      </c>
      <c r="E6" s="27">
        <f t="shared" si="0"/>
        <v>132958459</v>
      </c>
      <c r="F6" s="27">
        <f t="shared" si="0"/>
        <v>140610590</v>
      </c>
    </row>
    <row r="7" spans="1:8" s="11" customFormat="1" x14ac:dyDescent="0.25">
      <c r="A7" s="26">
        <v>1</v>
      </c>
      <c r="B7" s="26" t="s">
        <v>41</v>
      </c>
      <c r="C7" s="27">
        <f>C8</f>
        <v>3524592</v>
      </c>
      <c r="D7" s="27">
        <f t="shared" ref="D7:F7" si="1">D8</f>
        <v>4807603</v>
      </c>
      <c r="E7" s="27">
        <f t="shared" si="1"/>
        <v>3299573</v>
      </c>
      <c r="F7" s="27">
        <f t="shared" si="1"/>
        <v>4000000</v>
      </c>
    </row>
    <row r="8" spans="1:8" ht="15.75" customHeight="1" x14ac:dyDescent="0.25">
      <c r="A8" s="28">
        <v>11</v>
      </c>
      <c r="B8" s="28" t="s">
        <v>41</v>
      </c>
      <c r="C8" s="21">
        <v>3524592</v>
      </c>
      <c r="D8" s="22">
        <v>4807603</v>
      </c>
      <c r="E8" s="22">
        <v>3299573</v>
      </c>
      <c r="F8" s="22">
        <v>4000000</v>
      </c>
      <c r="G8" s="14"/>
    </row>
    <row r="9" spans="1:8" s="11" customFormat="1" x14ac:dyDescent="0.25">
      <c r="A9" s="26">
        <v>3</v>
      </c>
      <c r="B9" s="26" t="s">
        <v>42</v>
      </c>
      <c r="C9" s="27">
        <f>C10</f>
        <v>853015</v>
      </c>
      <c r="D9" s="27">
        <f t="shared" ref="D9:F9" si="2">D10</f>
        <v>947387</v>
      </c>
      <c r="E9" s="27">
        <f t="shared" si="2"/>
        <v>995176</v>
      </c>
      <c r="F9" s="27">
        <f t="shared" si="2"/>
        <v>1045375</v>
      </c>
    </row>
    <row r="10" spans="1:8" x14ac:dyDescent="0.25">
      <c r="A10" s="17">
        <v>31</v>
      </c>
      <c r="B10" s="17" t="s">
        <v>42</v>
      </c>
      <c r="C10" s="21">
        <v>853015</v>
      </c>
      <c r="D10" s="22">
        <v>947387</v>
      </c>
      <c r="E10" s="22">
        <v>995176</v>
      </c>
      <c r="F10" s="22">
        <v>1045375</v>
      </c>
    </row>
    <row r="11" spans="1:8" s="11" customFormat="1" x14ac:dyDescent="0.25">
      <c r="A11" s="26">
        <v>4</v>
      </c>
      <c r="B11" s="26" t="s">
        <v>54</v>
      </c>
      <c r="C11" s="27">
        <f>C12</f>
        <v>106463823</v>
      </c>
      <c r="D11" s="27">
        <f t="shared" ref="D11:F11" si="3">D12</f>
        <v>122013568</v>
      </c>
      <c r="E11" s="27">
        <f t="shared" si="3"/>
        <v>128558072</v>
      </c>
      <c r="F11" s="27">
        <f t="shared" si="3"/>
        <v>135454321</v>
      </c>
    </row>
    <row r="12" spans="1:8" ht="25.5" x14ac:dyDescent="0.25">
      <c r="A12" s="17">
        <v>43</v>
      </c>
      <c r="B12" s="17" t="s">
        <v>55</v>
      </c>
      <c r="C12" s="21">
        <v>106463823</v>
      </c>
      <c r="D12" s="22">
        <v>122013568</v>
      </c>
      <c r="E12" s="22">
        <v>128558072</v>
      </c>
      <c r="F12" s="22">
        <v>135454321</v>
      </c>
    </row>
    <row r="13" spans="1:8" s="11" customFormat="1" x14ac:dyDescent="0.25">
      <c r="A13" s="26">
        <v>5</v>
      </c>
      <c r="B13" s="26" t="s">
        <v>56</v>
      </c>
      <c r="C13" s="27">
        <f>C14+C15</f>
        <v>392256</v>
      </c>
      <c r="D13" s="27">
        <f t="shared" ref="D13:F13" si="4">D14+D15</f>
        <v>32481</v>
      </c>
      <c r="E13" s="27">
        <f t="shared" si="4"/>
        <v>76191</v>
      </c>
      <c r="F13" s="27">
        <f t="shared" si="4"/>
        <v>80090</v>
      </c>
    </row>
    <row r="14" spans="1:8" x14ac:dyDescent="0.25">
      <c r="A14" s="17">
        <v>51</v>
      </c>
      <c r="B14" s="17" t="s">
        <v>57</v>
      </c>
      <c r="C14" s="21">
        <v>0</v>
      </c>
      <c r="D14" s="22">
        <v>32481</v>
      </c>
      <c r="E14" s="22">
        <v>76191</v>
      </c>
      <c r="F14" s="22">
        <v>80090</v>
      </c>
    </row>
    <row r="15" spans="1:8" x14ac:dyDescent="0.25">
      <c r="A15" s="17">
        <v>52</v>
      </c>
      <c r="B15" s="17" t="s">
        <v>58</v>
      </c>
      <c r="C15" s="21">
        <v>392256</v>
      </c>
      <c r="D15" s="22">
        <v>0</v>
      </c>
      <c r="E15" s="22">
        <v>0</v>
      </c>
      <c r="F15" s="22">
        <v>0</v>
      </c>
    </row>
    <row r="16" spans="1:8" s="11" customFormat="1" x14ac:dyDescent="0.25">
      <c r="A16" s="26">
        <v>6</v>
      </c>
      <c r="B16" s="26" t="s">
        <v>59</v>
      </c>
      <c r="C16" s="27">
        <f>C17</f>
        <v>14776</v>
      </c>
      <c r="D16" s="27">
        <f t="shared" ref="D16:F16" si="5">D17</f>
        <v>28154</v>
      </c>
      <c r="E16" s="27">
        <f t="shared" si="5"/>
        <v>29447</v>
      </c>
      <c r="F16" s="27">
        <f t="shared" si="5"/>
        <v>30804</v>
      </c>
    </row>
    <row r="17" spans="1:13" x14ac:dyDescent="0.25">
      <c r="A17" s="17">
        <v>61</v>
      </c>
      <c r="B17" s="17" t="s">
        <v>59</v>
      </c>
      <c r="C17" s="21">
        <v>14776</v>
      </c>
      <c r="D17" s="22">
        <v>28154</v>
      </c>
      <c r="E17" s="22">
        <v>29447</v>
      </c>
      <c r="F17" s="22">
        <v>30804</v>
      </c>
    </row>
    <row r="18" spans="1:13" x14ac:dyDescent="0.25">
      <c r="A18" s="17"/>
      <c r="B18" s="17"/>
      <c r="C18" s="21"/>
      <c r="D18" s="22"/>
      <c r="E18" s="22"/>
      <c r="F18" s="22"/>
    </row>
    <row r="19" spans="1:13" ht="25.5" customHeight="1" x14ac:dyDescent="0.25">
      <c r="A19" s="25" t="s">
        <v>39</v>
      </c>
      <c r="B19" s="25" t="s">
        <v>40</v>
      </c>
      <c r="C19" s="25" t="s">
        <v>234</v>
      </c>
      <c r="D19" s="25" t="s">
        <v>231</v>
      </c>
      <c r="E19" s="25" t="s">
        <v>93</v>
      </c>
      <c r="F19" s="25" t="s">
        <v>232</v>
      </c>
    </row>
    <row r="20" spans="1:13" s="9" customFormat="1" ht="11.25" x14ac:dyDescent="0.2">
      <c r="A20" s="18">
        <v>1</v>
      </c>
      <c r="B20" s="18">
        <v>2</v>
      </c>
      <c r="C20" s="19">
        <v>4</v>
      </c>
      <c r="D20" s="18">
        <v>5</v>
      </c>
      <c r="E20" s="18">
        <v>6</v>
      </c>
      <c r="F20" s="18">
        <v>7</v>
      </c>
    </row>
    <row r="21" spans="1:13" s="11" customFormat="1" x14ac:dyDescent="0.25">
      <c r="A21" s="26"/>
      <c r="B21" s="26" t="s">
        <v>33</v>
      </c>
      <c r="C21" s="27">
        <f>C22+C24+C26+C28+C31</f>
        <v>110661724</v>
      </c>
      <c r="D21" s="27">
        <f t="shared" ref="D21:F21" si="6">D22+D24+D26+D28+D31</f>
        <v>127869193</v>
      </c>
      <c r="E21" s="27">
        <f t="shared" si="6"/>
        <v>132958459</v>
      </c>
      <c r="F21" s="27">
        <f t="shared" si="6"/>
        <v>140610590</v>
      </c>
      <c r="H21" s="146"/>
    </row>
    <row r="22" spans="1:13" s="11" customFormat="1" ht="16.5" customHeight="1" x14ac:dyDescent="0.25">
      <c r="A22" s="26">
        <v>1</v>
      </c>
      <c r="B22" s="26" t="s">
        <v>41</v>
      </c>
      <c r="C22" s="27">
        <f>C23</f>
        <v>2860978</v>
      </c>
      <c r="D22" s="27">
        <f t="shared" ref="D22:F22" si="7">D23</f>
        <v>4807603</v>
      </c>
      <c r="E22" s="27">
        <f t="shared" si="7"/>
        <v>3299573</v>
      </c>
      <c r="F22" s="27">
        <f t="shared" si="7"/>
        <v>4000000</v>
      </c>
    </row>
    <row r="23" spans="1:13" x14ac:dyDescent="0.25">
      <c r="A23" s="28">
        <v>11</v>
      </c>
      <c r="B23" s="28" t="s">
        <v>41</v>
      </c>
      <c r="C23" s="21">
        <v>2860978</v>
      </c>
      <c r="D23" s="22">
        <v>4807603</v>
      </c>
      <c r="E23" s="22">
        <v>3299573</v>
      </c>
      <c r="F23" s="22">
        <v>4000000</v>
      </c>
    </row>
    <row r="24" spans="1:13" s="11" customFormat="1" x14ac:dyDescent="0.25">
      <c r="A24" s="26">
        <v>3</v>
      </c>
      <c r="B24" s="26" t="s">
        <v>42</v>
      </c>
      <c r="C24" s="27">
        <f>C25</f>
        <v>853015</v>
      </c>
      <c r="D24" s="27">
        <f t="shared" ref="D24:F24" si="8">D25</f>
        <v>947387</v>
      </c>
      <c r="E24" s="27">
        <f t="shared" si="8"/>
        <v>995176</v>
      </c>
      <c r="F24" s="27">
        <f t="shared" si="8"/>
        <v>1045375</v>
      </c>
      <c r="G24"/>
      <c r="H24"/>
      <c r="I24"/>
      <c r="J24"/>
      <c r="K24"/>
      <c r="L24"/>
      <c r="M24"/>
    </row>
    <row r="25" spans="1:13" x14ac:dyDescent="0.25">
      <c r="A25" s="17">
        <v>31</v>
      </c>
      <c r="B25" s="17" t="s">
        <v>42</v>
      </c>
      <c r="C25" s="21">
        <v>853015</v>
      </c>
      <c r="D25" s="33">
        <v>947387</v>
      </c>
      <c r="E25" s="33">
        <v>995176</v>
      </c>
      <c r="F25" s="33">
        <v>1045375</v>
      </c>
    </row>
    <row r="26" spans="1:13" s="11" customFormat="1" x14ac:dyDescent="0.25">
      <c r="A26" s="26">
        <v>4</v>
      </c>
      <c r="B26" s="26" t="s">
        <v>54</v>
      </c>
      <c r="C26" s="27">
        <f>C27</f>
        <v>106463823</v>
      </c>
      <c r="D26" s="27">
        <f t="shared" ref="D26:F26" si="9">D27</f>
        <v>122013568</v>
      </c>
      <c r="E26" s="27">
        <f t="shared" si="9"/>
        <v>128558072</v>
      </c>
      <c r="F26" s="27">
        <f t="shared" si="9"/>
        <v>135454321</v>
      </c>
      <c r="G26"/>
      <c r="H26"/>
      <c r="I26"/>
      <c r="J26"/>
      <c r="K26"/>
      <c r="L26"/>
      <c r="M26"/>
    </row>
    <row r="27" spans="1:13" ht="25.5" x14ac:dyDescent="0.25">
      <c r="A27" s="17">
        <v>43</v>
      </c>
      <c r="B27" s="17" t="s">
        <v>55</v>
      </c>
      <c r="C27" s="21">
        <v>106463823</v>
      </c>
      <c r="D27" s="33">
        <v>122013568</v>
      </c>
      <c r="E27" s="33">
        <v>128558072</v>
      </c>
      <c r="F27" s="33">
        <v>135454321</v>
      </c>
    </row>
    <row r="28" spans="1:13" s="11" customFormat="1" x14ac:dyDescent="0.25">
      <c r="A28" s="26">
        <v>5</v>
      </c>
      <c r="B28" s="26" t="s">
        <v>56</v>
      </c>
      <c r="C28" s="27">
        <f>C29+C30</f>
        <v>461132</v>
      </c>
      <c r="D28" s="27">
        <f t="shared" ref="D28:F28" si="10">D29+D30</f>
        <v>72481</v>
      </c>
      <c r="E28" s="27">
        <f t="shared" si="10"/>
        <v>76191</v>
      </c>
      <c r="F28" s="27">
        <f t="shared" si="10"/>
        <v>80090</v>
      </c>
    </row>
    <row r="29" spans="1:13" x14ac:dyDescent="0.25">
      <c r="A29" s="17">
        <v>51</v>
      </c>
      <c r="B29" s="17" t="s">
        <v>57</v>
      </c>
      <c r="C29" s="21">
        <v>68876</v>
      </c>
      <c r="D29" s="33">
        <v>72481</v>
      </c>
      <c r="E29" s="33">
        <v>76191</v>
      </c>
      <c r="F29" s="33">
        <v>80090</v>
      </c>
    </row>
    <row r="30" spans="1:13" x14ac:dyDescent="0.25">
      <c r="A30" s="17">
        <v>52</v>
      </c>
      <c r="B30" s="17" t="s">
        <v>58</v>
      </c>
      <c r="C30" s="21">
        <v>392256</v>
      </c>
      <c r="D30" s="33">
        <v>0</v>
      </c>
      <c r="E30" s="33">
        <v>0</v>
      </c>
      <c r="F30" s="33">
        <v>0</v>
      </c>
    </row>
    <row r="31" spans="1:13" s="11" customFormat="1" x14ac:dyDescent="0.25">
      <c r="A31" s="26">
        <v>6</v>
      </c>
      <c r="B31" s="26" t="s">
        <v>59</v>
      </c>
      <c r="C31" s="27">
        <f>C32</f>
        <v>22776</v>
      </c>
      <c r="D31" s="27">
        <f t="shared" ref="D31:F31" si="11">D32</f>
        <v>28154</v>
      </c>
      <c r="E31" s="27">
        <f t="shared" si="11"/>
        <v>29447</v>
      </c>
      <c r="F31" s="27">
        <f t="shared" si="11"/>
        <v>30804</v>
      </c>
    </row>
    <row r="32" spans="1:13" x14ac:dyDescent="0.25">
      <c r="A32" s="17">
        <v>61</v>
      </c>
      <c r="B32" s="17" t="s">
        <v>59</v>
      </c>
      <c r="C32" s="21">
        <v>22776</v>
      </c>
      <c r="D32" s="33">
        <v>28154</v>
      </c>
      <c r="E32" s="33">
        <v>29447</v>
      </c>
      <c r="F32" s="33">
        <v>30804</v>
      </c>
    </row>
    <row r="33" spans="1:13" s="11" customFormat="1" x14ac:dyDescent="0.25">
      <c r="A33" s="26"/>
      <c r="B33" s="26"/>
      <c r="C33" s="27"/>
      <c r="D33" s="27"/>
      <c r="E33" s="27"/>
      <c r="F33" s="27"/>
      <c r="G33"/>
      <c r="H33"/>
      <c r="I33"/>
      <c r="J33"/>
      <c r="K33"/>
      <c r="L33"/>
      <c r="M33"/>
    </row>
    <row r="34" spans="1:13" x14ac:dyDescent="0.25">
      <c r="A34" s="30"/>
      <c r="B34" s="30"/>
      <c r="C34" s="31"/>
      <c r="D34" s="34"/>
      <c r="E34" s="34"/>
      <c r="F34" s="34"/>
    </row>
    <row r="35" spans="1:13" x14ac:dyDescent="0.25">
      <c r="A35" s="30"/>
    </row>
    <row r="36" spans="1:13" s="11" customFormat="1" x14ac:dyDescent="0.25">
      <c r="A36" s="29"/>
    </row>
    <row r="37" spans="1:13" x14ac:dyDescent="0.25">
      <c r="A37" s="30"/>
    </row>
  </sheetData>
  <mergeCells count="1">
    <mergeCell ref="B2:F2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H9"/>
  <sheetViews>
    <sheetView zoomScaleNormal="100" workbookViewId="0">
      <selection activeCell="D9" sqref="D9:F9"/>
    </sheetView>
  </sheetViews>
  <sheetFormatPr defaultRowHeight="15" x14ac:dyDescent="0.25"/>
  <cols>
    <col min="1" max="1" width="10.5703125" style="10" customWidth="1"/>
    <col min="2" max="2" width="30.140625" customWidth="1"/>
    <col min="3" max="3" width="12.7109375" bestFit="1" customWidth="1"/>
    <col min="4" max="4" width="11.5703125" customWidth="1"/>
    <col min="5" max="5" width="14.28515625" customWidth="1"/>
    <col min="6" max="6" width="12.85546875" customWidth="1"/>
    <col min="7" max="8" width="25.28515625" customWidth="1"/>
  </cols>
  <sheetData>
    <row r="1" spans="1:8" ht="18" x14ac:dyDescent="0.25">
      <c r="A1" s="35"/>
      <c r="B1" s="1"/>
      <c r="C1" s="1"/>
      <c r="D1" s="1"/>
      <c r="E1" s="1"/>
      <c r="F1" s="1"/>
      <c r="G1" s="1"/>
      <c r="H1" s="1"/>
    </row>
    <row r="2" spans="1:8" ht="15.75" customHeight="1" x14ac:dyDescent="0.25">
      <c r="B2" s="162" t="s">
        <v>34</v>
      </c>
      <c r="C2" s="162"/>
      <c r="D2" s="162"/>
      <c r="E2" s="162"/>
      <c r="F2" s="162"/>
      <c r="G2" s="6"/>
      <c r="H2" s="6"/>
    </row>
    <row r="3" spans="1:8" ht="18" x14ac:dyDescent="0.25">
      <c r="A3" s="35"/>
      <c r="B3" s="1"/>
      <c r="C3" s="1"/>
      <c r="D3" s="1"/>
      <c r="E3" s="1"/>
      <c r="F3" s="1"/>
      <c r="G3" s="2"/>
      <c r="H3" s="2"/>
    </row>
    <row r="4" spans="1:8" ht="34.5" customHeight="1" x14ac:dyDescent="0.25">
      <c r="A4" s="25" t="s">
        <v>39</v>
      </c>
      <c r="B4" s="25" t="s">
        <v>40</v>
      </c>
      <c r="C4" s="25" t="s">
        <v>234</v>
      </c>
      <c r="D4" s="25" t="s">
        <v>231</v>
      </c>
      <c r="E4" s="25" t="s">
        <v>93</v>
      </c>
      <c r="F4" s="25" t="s">
        <v>232</v>
      </c>
    </row>
    <row r="5" spans="1:8" s="9" customFormat="1" ht="11.25" x14ac:dyDescent="0.2">
      <c r="A5" s="36">
        <v>1</v>
      </c>
      <c r="B5" s="18">
        <v>2</v>
      </c>
      <c r="C5" s="19">
        <v>4</v>
      </c>
      <c r="D5" s="18">
        <v>5</v>
      </c>
      <c r="E5" s="18">
        <v>6</v>
      </c>
      <c r="F5" s="18">
        <v>7</v>
      </c>
    </row>
    <row r="6" spans="1:8" x14ac:dyDescent="0.25">
      <c r="A6" s="37"/>
      <c r="B6" s="15" t="s">
        <v>33</v>
      </c>
      <c r="C6" s="16">
        <f>C7</f>
        <v>110661724</v>
      </c>
      <c r="D6" s="16">
        <f t="shared" ref="D6:F6" si="0">D7</f>
        <v>127869193</v>
      </c>
      <c r="E6" s="16">
        <f t="shared" si="0"/>
        <v>132958459</v>
      </c>
      <c r="F6" s="16">
        <f t="shared" si="0"/>
        <v>140610590</v>
      </c>
    </row>
    <row r="7" spans="1:8" x14ac:dyDescent="0.25">
      <c r="A7" s="37" t="s">
        <v>43</v>
      </c>
      <c r="B7" s="15" t="s">
        <v>44</v>
      </c>
      <c r="C7" s="16">
        <f>C8</f>
        <v>110661724</v>
      </c>
      <c r="D7" s="16">
        <f t="shared" ref="D7:F8" si="1">D8</f>
        <v>127869193</v>
      </c>
      <c r="E7" s="16">
        <f t="shared" si="1"/>
        <v>132958459</v>
      </c>
      <c r="F7" s="16">
        <f t="shared" si="1"/>
        <v>140610590</v>
      </c>
    </row>
    <row r="8" spans="1:8" x14ac:dyDescent="0.25">
      <c r="A8" s="39" t="s">
        <v>89</v>
      </c>
      <c r="B8" s="28" t="s">
        <v>91</v>
      </c>
      <c r="C8" s="21">
        <f>C9</f>
        <v>110661724</v>
      </c>
      <c r="D8" s="21">
        <f t="shared" si="1"/>
        <v>127869193</v>
      </c>
      <c r="E8" s="21">
        <f t="shared" si="1"/>
        <v>132958459</v>
      </c>
      <c r="F8" s="21">
        <f t="shared" si="1"/>
        <v>140610590</v>
      </c>
    </row>
    <row r="9" spans="1:8" x14ac:dyDescent="0.25">
      <c r="A9" s="40" t="s">
        <v>90</v>
      </c>
      <c r="B9" s="32" t="s">
        <v>92</v>
      </c>
      <c r="C9" s="21">
        <v>110661724</v>
      </c>
      <c r="D9" s="22">
        <v>127869193</v>
      </c>
      <c r="E9" s="22">
        <v>132958459</v>
      </c>
      <c r="F9" s="22">
        <v>140610590</v>
      </c>
      <c r="H9" s="141"/>
    </row>
  </sheetData>
  <mergeCells count="1">
    <mergeCell ref="B2:F2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H10"/>
  <sheetViews>
    <sheetView zoomScaleNormal="100" workbookViewId="0">
      <selection activeCell="G9" sqref="G9"/>
    </sheetView>
  </sheetViews>
  <sheetFormatPr defaultRowHeight="15" x14ac:dyDescent="0.25"/>
  <cols>
    <col min="1" max="1" width="10.5703125" customWidth="1"/>
    <col min="2" max="2" width="44.7109375" customWidth="1"/>
    <col min="3" max="3" width="15.140625" customWidth="1"/>
    <col min="4" max="4" width="11.85546875" customWidth="1"/>
    <col min="5" max="6" width="13.7109375" customWidth="1"/>
    <col min="7" max="8" width="25.28515625" customWidth="1"/>
  </cols>
  <sheetData>
    <row r="1" spans="1:8" ht="18" x14ac:dyDescent="0.25">
      <c r="A1" s="1"/>
      <c r="B1" s="1"/>
      <c r="C1" s="1"/>
      <c r="D1" s="1"/>
      <c r="E1" s="1"/>
      <c r="F1" s="1"/>
      <c r="G1" s="2"/>
      <c r="H1" s="2"/>
    </row>
    <row r="2" spans="1:8" ht="15.75" x14ac:dyDescent="0.25">
      <c r="A2" s="162" t="s">
        <v>11</v>
      </c>
      <c r="B2" s="162"/>
      <c r="C2" s="162"/>
      <c r="D2" s="162"/>
      <c r="E2" s="162"/>
      <c r="F2" s="162"/>
      <c r="G2" s="4"/>
      <c r="H2" s="4"/>
    </row>
    <row r="3" spans="1:8" ht="18" x14ac:dyDescent="0.25">
      <c r="A3" s="1"/>
      <c r="B3" s="1"/>
      <c r="C3" s="1"/>
      <c r="D3" s="1"/>
      <c r="E3" s="1"/>
      <c r="F3" s="1"/>
      <c r="G3" s="2"/>
      <c r="H3" s="2"/>
    </row>
    <row r="4" spans="1:8" ht="15.75" x14ac:dyDescent="0.25">
      <c r="A4" s="162" t="s">
        <v>35</v>
      </c>
      <c r="B4" s="162"/>
      <c r="C4" s="162"/>
      <c r="D4" s="162"/>
      <c r="E4" s="162"/>
      <c r="F4" s="162"/>
      <c r="G4" s="6"/>
      <c r="H4" s="6"/>
    </row>
    <row r="5" spans="1:8" ht="18" x14ac:dyDescent="0.25">
      <c r="A5" s="1"/>
      <c r="B5" s="1"/>
      <c r="C5" s="1"/>
      <c r="D5" s="1"/>
      <c r="E5" s="1"/>
      <c r="F5" s="1"/>
      <c r="G5" s="2"/>
      <c r="H5" s="2"/>
    </row>
    <row r="6" spans="1:8" ht="25.5" customHeight="1" x14ac:dyDescent="0.25">
      <c r="A6" s="47" t="s">
        <v>39</v>
      </c>
      <c r="B6" s="42" t="s">
        <v>40</v>
      </c>
      <c r="C6" s="41" t="s">
        <v>234</v>
      </c>
      <c r="D6" s="42" t="s">
        <v>231</v>
      </c>
      <c r="E6" s="42" t="s">
        <v>93</v>
      </c>
      <c r="F6" s="42" t="s">
        <v>232</v>
      </c>
    </row>
    <row r="7" spans="1:8" s="9" customFormat="1" ht="11.25" x14ac:dyDescent="0.2">
      <c r="A7" s="36">
        <v>1</v>
      </c>
      <c r="B7" s="18">
        <v>2</v>
      </c>
      <c r="C7" s="19">
        <v>4</v>
      </c>
      <c r="D7" s="18">
        <v>5</v>
      </c>
      <c r="E7" s="18">
        <v>6</v>
      </c>
      <c r="F7" s="18">
        <v>7</v>
      </c>
    </row>
    <row r="8" spans="1:8" x14ac:dyDescent="0.25">
      <c r="A8" s="15">
        <v>5</v>
      </c>
      <c r="B8" s="15" t="s">
        <v>12</v>
      </c>
      <c r="C8" s="16">
        <f>C9</f>
        <v>663614</v>
      </c>
      <c r="D8" s="16">
        <f t="shared" ref="D8:F8" si="0">D9</f>
        <v>0</v>
      </c>
      <c r="E8" s="16">
        <f t="shared" si="0"/>
        <v>0</v>
      </c>
      <c r="F8" s="16">
        <f t="shared" si="0"/>
        <v>0</v>
      </c>
    </row>
    <row r="9" spans="1:8" ht="34.5" customHeight="1" x14ac:dyDescent="0.25">
      <c r="A9" s="15">
        <v>54</v>
      </c>
      <c r="B9" s="15" t="s">
        <v>16</v>
      </c>
      <c r="C9" s="16">
        <v>663614</v>
      </c>
      <c r="D9" s="38">
        <v>0</v>
      </c>
      <c r="E9" s="16">
        <v>0</v>
      </c>
      <c r="F9" s="16">
        <v>0</v>
      </c>
    </row>
    <row r="10" spans="1:8" x14ac:dyDescent="0.25">
      <c r="A10" s="28"/>
      <c r="B10" s="28"/>
      <c r="C10" s="21"/>
      <c r="D10" s="22"/>
      <c r="E10" s="21"/>
      <c r="F10" s="21"/>
    </row>
  </sheetData>
  <mergeCells count="2">
    <mergeCell ref="A2:F2"/>
    <mergeCell ref="A4:F4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G8"/>
  <sheetViews>
    <sheetView zoomScaleNormal="100" workbookViewId="0">
      <selection activeCell="H33" sqref="H33"/>
    </sheetView>
  </sheetViews>
  <sheetFormatPr defaultRowHeight="15" x14ac:dyDescent="0.25"/>
  <cols>
    <col min="1" max="1" width="10.5703125" customWidth="1"/>
    <col min="2" max="2" width="44.7109375" customWidth="1"/>
    <col min="3" max="3" width="19.42578125" customWidth="1"/>
    <col min="4" max="4" width="14" bestFit="1" customWidth="1"/>
    <col min="5" max="5" width="13.7109375" customWidth="1"/>
    <col min="6" max="6" width="13.140625" customWidth="1"/>
    <col min="7" max="7" width="25.28515625" customWidth="1"/>
  </cols>
  <sheetData>
    <row r="1" spans="1:7" ht="18" x14ac:dyDescent="0.25">
      <c r="A1" s="1"/>
      <c r="B1" s="1"/>
      <c r="C1" s="1"/>
      <c r="D1" s="1"/>
      <c r="E1" s="1"/>
      <c r="F1" s="1"/>
      <c r="G1" s="1"/>
    </row>
    <row r="2" spans="1:7" ht="15.75" customHeight="1" x14ac:dyDescent="0.25">
      <c r="B2" s="162" t="s">
        <v>36</v>
      </c>
      <c r="C2" s="162"/>
      <c r="D2" s="162"/>
      <c r="E2" s="162"/>
      <c r="F2" s="162"/>
      <c r="G2" s="6"/>
    </row>
    <row r="3" spans="1:7" ht="18" x14ac:dyDescent="0.25">
      <c r="A3" s="1"/>
      <c r="B3" s="1"/>
      <c r="C3" s="1"/>
      <c r="D3" s="1"/>
      <c r="E3" s="1"/>
      <c r="F3" s="1"/>
      <c r="G3" s="2"/>
    </row>
    <row r="4" spans="1:7" s="46" customFormat="1" ht="25.5" customHeight="1" x14ac:dyDescent="0.25">
      <c r="A4" s="47" t="s">
        <v>39</v>
      </c>
      <c r="B4" s="42" t="s">
        <v>40</v>
      </c>
      <c r="C4" s="41" t="s">
        <v>234</v>
      </c>
      <c r="D4" s="42" t="s">
        <v>231</v>
      </c>
      <c r="E4" s="42" t="s">
        <v>93</v>
      </c>
      <c r="F4" s="42" t="s">
        <v>232</v>
      </c>
    </row>
    <row r="5" spans="1:7" s="9" customFormat="1" ht="11.25" x14ac:dyDescent="0.2">
      <c r="A5" s="36">
        <v>1</v>
      </c>
      <c r="B5" s="18">
        <v>2</v>
      </c>
      <c r="C5" s="19">
        <v>4</v>
      </c>
      <c r="D5" s="18">
        <v>5</v>
      </c>
      <c r="E5" s="18">
        <v>6</v>
      </c>
      <c r="F5" s="18">
        <v>7</v>
      </c>
    </row>
    <row r="6" spans="1:7" x14ac:dyDescent="0.25">
      <c r="A6" s="15"/>
      <c r="B6" s="15" t="s">
        <v>37</v>
      </c>
      <c r="C6" s="16">
        <f>C7</f>
        <v>663614</v>
      </c>
      <c r="D6" s="16">
        <f t="shared" ref="D6:F7" si="0">D7</f>
        <v>0</v>
      </c>
      <c r="E6" s="16">
        <f t="shared" si="0"/>
        <v>0</v>
      </c>
      <c r="F6" s="16">
        <f t="shared" si="0"/>
        <v>0</v>
      </c>
    </row>
    <row r="7" spans="1:7" x14ac:dyDescent="0.25">
      <c r="A7" s="15">
        <v>1</v>
      </c>
      <c r="B7" s="15" t="s">
        <v>41</v>
      </c>
      <c r="C7" s="16">
        <f>C8</f>
        <v>663614</v>
      </c>
      <c r="D7" s="16">
        <f t="shared" si="0"/>
        <v>0</v>
      </c>
      <c r="E7" s="16">
        <f t="shared" si="0"/>
        <v>0</v>
      </c>
      <c r="F7" s="16">
        <f t="shared" si="0"/>
        <v>0</v>
      </c>
    </row>
    <row r="8" spans="1:7" x14ac:dyDescent="0.25">
      <c r="A8" s="28">
        <v>11</v>
      </c>
      <c r="B8" s="28" t="s">
        <v>41</v>
      </c>
      <c r="C8" s="21">
        <v>663614</v>
      </c>
      <c r="D8" s="22">
        <v>0</v>
      </c>
      <c r="E8" s="21">
        <v>0</v>
      </c>
      <c r="F8" s="21">
        <v>0</v>
      </c>
    </row>
  </sheetData>
  <mergeCells count="1">
    <mergeCell ref="B2:F2"/>
  </mergeCells>
  <pageMargins left="0.25" right="0.25" top="0.75" bottom="0.75" header="0.3" footer="0.3"/>
  <pageSetup paperSize="9"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1:P145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6" sqref="H16"/>
    </sheetView>
  </sheetViews>
  <sheetFormatPr defaultRowHeight="15" x14ac:dyDescent="0.25"/>
  <cols>
    <col min="1" max="1" width="11.28515625" style="96" customWidth="1"/>
    <col min="2" max="2" width="36.5703125" style="12" customWidth="1"/>
    <col min="3" max="3" width="13.5703125" style="89" bestFit="1" customWidth="1"/>
    <col min="4" max="4" width="13" style="89" customWidth="1"/>
    <col min="5" max="5" width="16.140625" style="89" customWidth="1"/>
    <col min="6" max="6" width="14.42578125" style="89" bestFit="1" customWidth="1"/>
    <col min="7" max="8" width="24.28515625" customWidth="1"/>
    <col min="9" max="11" width="12" bestFit="1" customWidth="1"/>
  </cols>
  <sheetData>
    <row r="1" spans="1:16" ht="18" x14ac:dyDescent="0.25">
      <c r="A1" s="94"/>
      <c r="B1" s="1"/>
      <c r="C1" s="71"/>
      <c r="D1" s="71"/>
      <c r="E1" s="71"/>
      <c r="F1" s="71"/>
    </row>
    <row r="2" spans="1:16" ht="18" customHeight="1" x14ac:dyDescent="0.25">
      <c r="A2" s="167" t="s">
        <v>13</v>
      </c>
      <c r="B2" s="162"/>
      <c r="C2" s="162"/>
      <c r="D2" s="162"/>
      <c r="E2" s="162"/>
      <c r="F2" s="162"/>
    </row>
    <row r="3" spans="1:16" ht="18" x14ac:dyDescent="0.25">
      <c r="A3" s="94"/>
      <c r="B3" s="1"/>
      <c r="C3" s="71"/>
      <c r="D3" s="71"/>
      <c r="E3" s="71"/>
      <c r="F3" s="71"/>
    </row>
    <row r="4" spans="1:16" ht="28.5" x14ac:dyDescent="0.25">
      <c r="A4" s="41" t="s">
        <v>95</v>
      </c>
      <c r="B4" s="41" t="s">
        <v>94</v>
      </c>
      <c r="C4" s="72" t="s">
        <v>234</v>
      </c>
      <c r="D4" s="73" t="s">
        <v>231</v>
      </c>
      <c r="E4" s="73" t="s">
        <v>93</v>
      </c>
      <c r="F4" s="72" t="s">
        <v>232</v>
      </c>
    </row>
    <row r="5" spans="1:16" s="9" customFormat="1" x14ac:dyDescent="0.25">
      <c r="A5" s="18">
        <v>1</v>
      </c>
      <c r="B5" s="18">
        <v>2</v>
      </c>
      <c r="C5" s="74">
        <v>4</v>
      </c>
      <c r="D5" s="75">
        <v>5</v>
      </c>
      <c r="E5" s="75">
        <v>6</v>
      </c>
      <c r="F5" s="75">
        <v>7</v>
      </c>
      <c r="G5"/>
      <c r="H5"/>
      <c r="I5"/>
      <c r="J5"/>
      <c r="K5"/>
    </row>
    <row r="6" spans="1:16" s="11" customFormat="1" x14ac:dyDescent="0.25">
      <c r="A6" s="108">
        <v>25968</v>
      </c>
      <c r="B6" s="50" t="s">
        <v>60</v>
      </c>
      <c r="C6" s="76">
        <f>C7+C8+C9+C10+C11+C12</f>
        <v>111325338</v>
      </c>
      <c r="D6" s="76">
        <f>D7+D8+D9+D10+D11+D12</f>
        <v>127869193</v>
      </c>
      <c r="E6" s="76">
        <f t="shared" ref="E6:F6" si="0">E7+E8+E9+E10+E11+E12</f>
        <v>132958459</v>
      </c>
      <c r="F6" s="76">
        <f t="shared" si="0"/>
        <v>140610590</v>
      </c>
      <c r="G6"/>
      <c r="H6"/>
      <c r="I6"/>
      <c r="J6"/>
      <c r="K6"/>
    </row>
    <row r="7" spans="1:16" x14ac:dyDescent="0.25">
      <c r="A7" s="107">
        <v>11</v>
      </c>
      <c r="B7" s="51" t="s">
        <v>41</v>
      </c>
      <c r="C7" s="77">
        <f>2860978+663614</f>
        <v>3524592</v>
      </c>
      <c r="D7" s="77">
        <v>4807603</v>
      </c>
      <c r="E7" s="78">
        <v>3299573</v>
      </c>
      <c r="F7" s="79">
        <v>4000000</v>
      </c>
    </row>
    <row r="8" spans="1:16" x14ac:dyDescent="0.25">
      <c r="A8" s="107">
        <v>31</v>
      </c>
      <c r="B8" s="51" t="s">
        <v>42</v>
      </c>
      <c r="C8" s="77">
        <v>853015</v>
      </c>
      <c r="D8" s="77">
        <v>947387</v>
      </c>
      <c r="E8" s="78">
        <v>995176</v>
      </c>
      <c r="F8" s="79">
        <v>1045375</v>
      </c>
    </row>
    <row r="9" spans="1:16" x14ac:dyDescent="0.25">
      <c r="A9" s="107">
        <v>43</v>
      </c>
      <c r="B9" s="51" t="s">
        <v>55</v>
      </c>
      <c r="C9" s="77">
        <v>106463823</v>
      </c>
      <c r="D9" s="77">
        <v>122013568</v>
      </c>
      <c r="E9" s="78">
        <v>128558072</v>
      </c>
      <c r="F9" s="79">
        <v>135454321</v>
      </c>
      <c r="I9" s="14"/>
    </row>
    <row r="10" spans="1:16" x14ac:dyDescent="0.25">
      <c r="A10" s="107">
        <v>51</v>
      </c>
      <c r="B10" s="51" t="s">
        <v>57</v>
      </c>
      <c r="C10" s="77">
        <v>68876</v>
      </c>
      <c r="D10" s="77">
        <v>72481</v>
      </c>
      <c r="E10" s="78">
        <v>76191</v>
      </c>
      <c r="F10" s="79">
        <v>80090</v>
      </c>
      <c r="I10" s="14"/>
      <c r="J10" s="14"/>
      <c r="K10" s="14"/>
      <c r="L10" s="14"/>
    </row>
    <row r="11" spans="1:16" x14ac:dyDescent="0.25">
      <c r="A11" s="107">
        <v>52</v>
      </c>
      <c r="B11" s="51" t="s">
        <v>58</v>
      </c>
      <c r="C11" s="77">
        <v>392256</v>
      </c>
      <c r="D11" s="77">
        <v>0</v>
      </c>
      <c r="E11" s="78">
        <v>0</v>
      </c>
      <c r="F11" s="79">
        <v>0</v>
      </c>
      <c r="I11" s="14"/>
      <c r="J11" s="14"/>
      <c r="K11" s="14"/>
      <c r="L11" s="14"/>
    </row>
    <row r="12" spans="1:16" x14ac:dyDescent="0.25">
      <c r="A12" s="107">
        <v>61</v>
      </c>
      <c r="B12" s="51" t="s">
        <v>59</v>
      </c>
      <c r="C12" s="77">
        <v>22776</v>
      </c>
      <c r="D12" s="77">
        <v>28154</v>
      </c>
      <c r="E12" s="78">
        <v>29447</v>
      </c>
      <c r="F12" s="79">
        <v>30804</v>
      </c>
    </row>
    <row r="13" spans="1:16" s="11" customFormat="1" x14ac:dyDescent="0.25">
      <c r="A13" s="97">
        <v>36</v>
      </c>
      <c r="B13" s="52" t="s">
        <v>67</v>
      </c>
      <c r="C13" s="76">
        <f>C14+C30</f>
        <v>111325338</v>
      </c>
      <c r="D13" s="76">
        <f t="shared" ref="D13:F13" si="1">D14+D30</f>
        <v>127869193</v>
      </c>
      <c r="E13" s="76">
        <f t="shared" si="1"/>
        <v>132958459</v>
      </c>
      <c r="F13" s="76">
        <f t="shared" si="1"/>
        <v>140610590</v>
      </c>
      <c r="G13"/>
      <c r="H13"/>
      <c r="I13"/>
      <c r="J13"/>
      <c r="K13"/>
      <c r="L13"/>
      <c r="M13"/>
      <c r="N13"/>
      <c r="O13"/>
      <c r="P13"/>
    </row>
    <row r="14" spans="1:16" s="11" customFormat="1" ht="25.5" x14ac:dyDescent="0.25">
      <c r="A14" s="98">
        <v>3602</v>
      </c>
      <c r="B14" s="53" t="s">
        <v>68</v>
      </c>
      <c r="C14" s="76">
        <f>C15+C20</f>
        <v>3170244</v>
      </c>
      <c r="D14" s="76">
        <f t="shared" ref="D14:F14" si="2">D15+D20</f>
        <v>4320733</v>
      </c>
      <c r="E14" s="76">
        <f t="shared" si="2"/>
        <v>2765745</v>
      </c>
      <c r="F14" s="76">
        <f t="shared" si="2"/>
        <v>3470071</v>
      </c>
      <c r="G14" s="76"/>
      <c r="H14"/>
      <c r="I14"/>
      <c r="J14"/>
      <c r="K14"/>
      <c r="L14"/>
      <c r="M14"/>
      <c r="N14"/>
      <c r="O14"/>
      <c r="P14"/>
    </row>
    <row r="15" spans="1:16" s="11" customFormat="1" ht="25.5" x14ac:dyDescent="0.25">
      <c r="A15" s="99" t="s">
        <v>69</v>
      </c>
      <c r="B15" s="54" t="s">
        <v>70</v>
      </c>
      <c r="C15" s="76">
        <f>C16</f>
        <v>65076</v>
      </c>
      <c r="D15" s="76">
        <f t="shared" ref="D15:F16" si="3">D16</f>
        <v>72481</v>
      </c>
      <c r="E15" s="76">
        <f t="shared" si="3"/>
        <v>76191</v>
      </c>
      <c r="F15" s="76">
        <f t="shared" si="3"/>
        <v>80090</v>
      </c>
      <c r="G15" s="76"/>
      <c r="H15"/>
      <c r="I15"/>
      <c r="J15"/>
      <c r="K15"/>
      <c r="L15"/>
      <c r="M15"/>
      <c r="N15"/>
      <c r="O15"/>
      <c r="P15"/>
    </row>
    <row r="16" spans="1:16" x14ac:dyDescent="0.25">
      <c r="A16" s="100" t="s">
        <v>64</v>
      </c>
      <c r="B16" s="55" t="s">
        <v>57</v>
      </c>
      <c r="C16" s="80">
        <f>C17</f>
        <v>65076</v>
      </c>
      <c r="D16" s="80">
        <f t="shared" si="3"/>
        <v>72481</v>
      </c>
      <c r="E16" s="80">
        <f t="shared" si="3"/>
        <v>76191</v>
      </c>
      <c r="F16" s="80">
        <f t="shared" si="3"/>
        <v>80090</v>
      </c>
      <c r="I16" s="14"/>
      <c r="J16" s="14"/>
      <c r="K16" s="14"/>
      <c r="L16" s="14"/>
    </row>
    <row r="17" spans="1:16" x14ac:dyDescent="0.25">
      <c r="A17" s="100" t="s">
        <v>71</v>
      </c>
      <c r="B17" s="55" t="s">
        <v>7</v>
      </c>
      <c r="C17" s="80">
        <f>C18+C19</f>
        <v>65076</v>
      </c>
      <c r="D17" s="80">
        <f t="shared" ref="D17:F17" si="4">D18+D19</f>
        <v>72481</v>
      </c>
      <c r="E17" s="80">
        <f t="shared" si="4"/>
        <v>76191</v>
      </c>
      <c r="F17" s="80">
        <f t="shared" si="4"/>
        <v>80090</v>
      </c>
    </row>
    <row r="18" spans="1:16" x14ac:dyDescent="0.25">
      <c r="A18" s="101" t="s">
        <v>62</v>
      </c>
      <c r="B18" s="55" t="s">
        <v>8</v>
      </c>
      <c r="C18" s="77">
        <v>14640</v>
      </c>
      <c r="D18" s="77">
        <v>16231</v>
      </c>
      <c r="E18" s="81">
        <v>17128</v>
      </c>
      <c r="F18" s="82">
        <v>18073</v>
      </c>
    </row>
    <row r="19" spans="1:16" x14ac:dyDescent="0.25">
      <c r="A19" s="101" t="s">
        <v>72</v>
      </c>
      <c r="B19" s="55" t="s">
        <v>15</v>
      </c>
      <c r="C19" s="77">
        <v>50436</v>
      </c>
      <c r="D19" s="77">
        <v>56250</v>
      </c>
      <c r="E19" s="81">
        <v>59063</v>
      </c>
      <c r="F19" s="82">
        <v>62017</v>
      </c>
    </row>
    <row r="20" spans="1:16" s="11" customFormat="1" ht="25.5" x14ac:dyDescent="0.25">
      <c r="A20" s="99" t="s">
        <v>73</v>
      </c>
      <c r="B20" s="54" t="s">
        <v>74</v>
      </c>
      <c r="C20" s="76">
        <f>C21</f>
        <v>3105168</v>
      </c>
      <c r="D20" s="76">
        <f t="shared" ref="D20:F20" si="5">D21</f>
        <v>4248252</v>
      </c>
      <c r="E20" s="76">
        <f t="shared" si="5"/>
        <v>2689554</v>
      </c>
      <c r="F20" s="76">
        <f t="shared" si="5"/>
        <v>3389981</v>
      </c>
      <c r="G20"/>
      <c r="H20"/>
      <c r="I20"/>
      <c r="J20"/>
      <c r="K20"/>
      <c r="L20"/>
      <c r="M20"/>
      <c r="N20"/>
      <c r="O20"/>
      <c r="P20"/>
    </row>
    <row r="21" spans="1:16" x14ac:dyDescent="0.25">
      <c r="A21" s="100" t="s">
        <v>61</v>
      </c>
      <c r="B21" s="55" t="s">
        <v>41</v>
      </c>
      <c r="C21" s="80">
        <f>C22+C25+C28</f>
        <v>3105168</v>
      </c>
      <c r="D21" s="80">
        <f t="shared" ref="D21:F21" si="6">D22+D25+D28</f>
        <v>4248252</v>
      </c>
      <c r="E21" s="80">
        <f t="shared" si="6"/>
        <v>2689554</v>
      </c>
      <c r="F21" s="80">
        <f t="shared" si="6"/>
        <v>3389981</v>
      </c>
    </row>
    <row r="22" spans="1:16" x14ac:dyDescent="0.25">
      <c r="A22" s="100" t="s">
        <v>71</v>
      </c>
      <c r="B22" s="55" t="s">
        <v>7</v>
      </c>
      <c r="C22" s="80">
        <f>C23+C24</f>
        <v>55402</v>
      </c>
      <c r="D22" s="80">
        <f t="shared" ref="D22:F22" si="7">D23+D24</f>
        <v>100000</v>
      </c>
      <c r="E22" s="80">
        <f t="shared" si="7"/>
        <v>0</v>
      </c>
      <c r="F22" s="80">
        <f t="shared" si="7"/>
        <v>0</v>
      </c>
    </row>
    <row r="23" spans="1:16" x14ac:dyDescent="0.25">
      <c r="A23" s="101">
        <v>32</v>
      </c>
      <c r="B23" s="55" t="s">
        <v>15</v>
      </c>
      <c r="C23" s="77">
        <v>26442</v>
      </c>
      <c r="D23" s="77">
        <v>100000</v>
      </c>
      <c r="E23" s="81">
        <v>0</v>
      </c>
      <c r="F23" s="82">
        <v>0</v>
      </c>
    </row>
    <row r="24" spans="1:16" x14ac:dyDescent="0.25">
      <c r="A24" s="101" t="s">
        <v>75</v>
      </c>
      <c r="B24" s="55" t="s">
        <v>76</v>
      </c>
      <c r="C24" s="77">
        <v>28960</v>
      </c>
      <c r="D24" s="77">
        <v>0</v>
      </c>
      <c r="E24" s="81">
        <v>0</v>
      </c>
      <c r="F24" s="82">
        <v>0</v>
      </c>
    </row>
    <row r="25" spans="1:16" x14ac:dyDescent="0.25">
      <c r="A25" s="100" t="s">
        <v>77</v>
      </c>
      <c r="B25" s="55" t="s">
        <v>9</v>
      </c>
      <c r="C25" s="80">
        <f>C26+C27</f>
        <v>2386152</v>
      </c>
      <c r="D25" s="80">
        <f t="shared" ref="D25:F25" si="8">D26+D27</f>
        <v>4148252</v>
      </c>
      <c r="E25" s="80">
        <f t="shared" si="8"/>
        <v>2689554</v>
      </c>
      <c r="F25" s="80">
        <f t="shared" si="8"/>
        <v>3389981</v>
      </c>
    </row>
    <row r="26" spans="1:16" ht="25.5" x14ac:dyDescent="0.25">
      <c r="A26" s="101" t="s">
        <v>50</v>
      </c>
      <c r="B26" s="55" t="s">
        <v>51</v>
      </c>
      <c r="C26" s="77">
        <v>2230000</v>
      </c>
      <c r="D26" s="77">
        <v>1898252</v>
      </c>
      <c r="E26" s="81">
        <v>2689554</v>
      </c>
      <c r="F26" s="82">
        <v>3389981</v>
      </c>
    </row>
    <row r="27" spans="1:16" ht="25.5" x14ac:dyDescent="0.25">
      <c r="A27" s="101" t="s">
        <v>52</v>
      </c>
      <c r="B27" s="55" t="s">
        <v>53</v>
      </c>
      <c r="C27" s="77">
        <v>156152</v>
      </c>
      <c r="D27" s="77">
        <v>2250000</v>
      </c>
      <c r="E27" s="81">
        <v>0</v>
      </c>
      <c r="F27" s="82">
        <v>0</v>
      </c>
    </row>
    <row r="28" spans="1:16" ht="25.5" x14ac:dyDescent="0.25">
      <c r="A28" s="100" t="s">
        <v>78</v>
      </c>
      <c r="B28" s="55" t="s">
        <v>12</v>
      </c>
      <c r="C28" s="80">
        <f>C29</f>
        <v>663614</v>
      </c>
      <c r="D28" s="80">
        <f t="shared" ref="D28:F28" si="9">D29</f>
        <v>0</v>
      </c>
      <c r="E28" s="80">
        <f t="shared" si="9"/>
        <v>0</v>
      </c>
      <c r="F28" s="80">
        <f t="shared" si="9"/>
        <v>0</v>
      </c>
    </row>
    <row r="29" spans="1:16" ht="38.25" x14ac:dyDescent="0.25">
      <c r="A29" s="101" t="s">
        <v>79</v>
      </c>
      <c r="B29" s="55" t="s">
        <v>80</v>
      </c>
      <c r="C29" s="77">
        <v>663614</v>
      </c>
      <c r="D29" s="77">
        <v>0</v>
      </c>
      <c r="E29" s="81">
        <v>0</v>
      </c>
      <c r="F29" s="82">
        <v>0</v>
      </c>
    </row>
    <row r="30" spans="1:16" s="11" customFormat="1" ht="25.5" x14ac:dyDescent="0.25">
      <c r="A30" s="102" t="s">
        <v>81</v>
      </c>
      <c r="B30" s="53" t="s">
        <v>82</v>
      </c>
      <c r="C30" s="76">
        <f>C31+C63</f>
        <v>108155094</v>
      </c>
      <c r="D30" s="76">
        <f t="shared" ref="D30:F30" si="10">D31+D63</f>
        <v>123548460</v>
      </c>
      <c r="E30" s="76">
        <f t="shared" si="10"/>
        <v>130192714</v>
      </c>
      <c r="F30" s="76">
        <f t="shared" si="10"/>
        <v>137140519</v>
      </c>
      <c r="G30"/>
      <c r="H30"/>
      <c r="I30"/>
      <c r="J30"/>
      <c r="K30"/>
    </row>
    <row r="31" spans="1:16" s="11" customFormat="1" ht="25.5" x14ac:dyDescent="0.25">
      <c r="A31" s="99" t="s">
        <v>83</v>
      </c>
      <c r="B31" s="54" t="s">
        <v>84</v>
      </c>
      <c r="C31" s="76">
        <f>C32+C39+C47+C51+C57</f>
        <v>107735670</v>
      </c>
      <c r="D31" s="76">
        <f t="shared" ref="D31:F31" si="11">D32+D39+D47+D51+D57</f>
        <v>122989109</v>
      </c>
      <c r="E31" s="76">
        <f t="shared" si="11"/>
        <v>129582695</v>
      </c>
      <c r="F31" s="76">
        <f t="shared" si="11"/>
        <v>136530500</v>
      </c>
      <c r="G31"/>
      <c r="H31"/>
      <c r="I31"/>
      <c r="J31"/>
      <c r="K31"/>
    </row>
    <row r="32" spans="1:16" x14ac:dyDescent="0.25">
      <c r="A32" s="100" t="s">
        <v>62</v>
      </c>
      <c r="B32" s="55" t="s">
        <v>42</v>
      </c>
      <c r="C32" s="80">
        <f>C33+C36</f>
        <v>853015</v>
      </c>
      <c r="D32" s="80">
        <f t="shared" ref="D32:F32" si="12">D33+D36</f>
        <v>947387</v>
      </c>
      <c r="E32" s="80">
        <f t="shared" si="12"/>
        <v>995176</v>
      </c>
      <c r="F32" s="80">
        <f t="shared" si="12"/>
        <v>1045375</v>
      </c>
    </row>
    <row r="33" spans="1:6" x14ac:dyDescent="0.25">
      <c r="A33" s="100" t="s">
        <v>71</v>
      </c>
      <c r="B33" s="55" t="s">
        <v>7</v>
      </c>
      <c r="C33" s="80">
        <f>C34+C35</f>
        <v>141115</v>
      </c>
      <c r="D33" s="80">
        <f t="shared" ref="D33:F33" si="13">D34+D35</f>
        <v>116289</v>
      </c>
      <c r="E33" s="80">
        <f t="shared" si="13"/>
        <v>122522</v>
      </c>
      <c r="F33" s="80">
        <f t="shared" si="13"/>
        <v>129088</v>
      </c>
    </row>
    <row r="34" spans="1:6" x14ac:dyDescent="0.25">
      <c r="A34" s="101" t="s">
        <v>62</v>
      </c>
      <c r="B34" s="55" t="s">
        <v>8</v>
      </c>
      <c r="C34" s="77">
        <v>79115</v>
      </c>
      <c r="D34" s="77">
        <v>79769</v>
      </c>
      <c r="E34" s="81">
        <v>84176</v>
      </c>
      <c r="F34" s="82">
        <v>88827</v>
      </c>
    </row>
    <row r="35" spans="1:6" x14ac:dyDescent="0.25">
      <c r="A35" s="101" t="s">
        <v>72</v>
      </c>
      <c r="B35" s="55" t="s">
        <v>15</v>
      </c>
      <c r="C35" s="77">
        <v>62000</v>
      </c>
      <c r="D35" s="77">
        <v>36520</v>
      </c>
      <c r="E35" s="81">
        <v>38346</v>
      </c>
      <c r="F35" s="82">
        <v>40261</v>
      </c>
    </row>
    <row r="36" spans="1:6" x14ac:dyDescent="0.25">
      <c r="A36" s="100" t="s">
        <v>77</v>
      </c>
      <c r="B36" s="55" t="s">
        <v>9</v>
      </c>
      <c r="C36" s="80">
        <f>C37+C38</f>
        <v>711900</v>
      </c>
      <c r="D36" s="80">
        <f t="shared" ref="D36:F36" si="14">D37+D38</f>
        <v>831098</v>
      </c>
      <c r="E36" s="80">
        <f t="shared" si="14"/>
        <v>872654</v>
      </c>
      <c r="F36" s="80">
        <f t="shared" si="14"/>
        <v>916287</v>
      </c>
    </row>
    <row r="37" spans="1:6" ht="25.5" x14ac:dyDescent="0.25">
      <c r="A37" s="101" t="s">
        <v>85</v>
      </c>
      <c r="B37" s="55" t="s">
        <v>10</v>
      </c>
      <c r="C37" s="77">
        <v>0</v>
      </c>
      <c r="D37" s="77">
        <v>0</v>
      </c>
      <c r="E37" s="81">
        <v>0</v>
      </c>
      <c r="F37" s="82">
        <v>0</v>
      </c>
    </row>
    <row r="38" spans="1:6" ht="25.5" x14ac:dyDescent="0.25">
      <c r="A38" s="103">
        <v>42</v>
      </c>
      <c r="B38" s="56" t="s">
        <v>51</v>
      </c>
      <c r="C38" s="83">
        <v>711900</v>
      </c>
      <c r="D38" s="83">
        <v>831098</v>
      </c>
      <c r="E38" s="84">
        <v>872654</v>
      </c>
      <c r="F38" s="85">
        <v>916287</v>
      </c>
    </row>
    <row r="39" spans="1:6" x14ac:dyDescent="0.25">
      <c r="A39" s="104" t="s">
        <v>63</v>
      </c>
      <c r="B39" s="56" t="s">
        <v>55</v>
      </c>
      <c r="C39" s="86">
        <f>C40+C45</f>
        <v>106463823</v>
      </c>
      <c r="D39" s="86">
        <f t="shared" ref="D39:F39" si="15">D40+D45</f>
        <v>122013568</v>
      </c>
      <c r="E39" s="86">
        <f t="shared" si="15"/>
        <v>128558072</v>
      </c>
      <c r="F39" s="86">
        <f t="shared" si="15"/>
        <v>135454321</v>
      </c>
    </row>
    <row r="40" spans="1:6" x14ac:dyDescent="0.25">
      <c r="A40" s="104" t="s">
        <v>71</v>
      </c>
      <c r="B40" s="56" t="s">
        <v>7</v>
      </c>
      <c r="C40" s="86">
        <f>C41+C42+C43+C44</f>
        <v>106463823</v>
      </c>
      <c r="D40" s="86">
        <f t="shared" ref="D40:F40" si="16">D41+D42+D43+D44</f>
        <v>122013568</v>
      </c>
      <c r="E40" s="86">
        <f t="shared" si="16"/>
        <v>128558072</v>
      </c>
      <c r="F40" s="86">
        <f t="shared" si="16"/>
        <v>135454321</v>
      </c>
    </row>
    <row r="41" spans="1:6" x14ac:dyDescent="0.25">
      <c r="A41" s="105" t="s">
        <v>62</v>
      </c>
      <c r="B41" s="56" t="s">
        <v>8</v>
      </c>
      <c r="C41" s="83">
        <v>74361115</v>
      </c>
      <c r="D41" s="83">
        <v>84538244</v>
      </c>
      <c r="E41" s="84">
        <v>89208980</v>
      </c>
      <c r="F41" s="85">
        <v>94137777</v>
      </c>
    </row>
    <row r="42" spans="1:6" x14ac:dyDescent="0.25">
      <c r="A42" s="105" t="s">
        <v>72</v>
      </c>
      <c r="B42" s="56" t="s">
        <v>15</v>
      </c>
      <c r="C42" s="83">
        <v>30343708</v>
      </c>
      <c r="D42" s="83">
        <v>36256265</v>
      </c>
      <c r="E42" s="84">
        <v>38069079</v>
      </c>
      <c r="F42" s="85">
        <v>39972530</v>
      </c>
    </row>
    <row r="43" spans="1:6" x14ac:dyDescent="0.25">
      <c r="A43" s="105" t="s">
        <v>75</v>
      </c>
      <c r="B43" s="56" t="s">
        <v>76</v>
      </c>
      <c r="C43" s="83">
        <v>44000</v>
      </c>
      <c r="D43" s="83">
        <v>40260</v>
      </c>
      <c r="E43" s="84">
        <v>42273</v>
      </c>
      <c r="F43" s="85">
        <v>44387</v>
      </c>
    </row>
    <row r="44" spans="1:6" ht="25.5" x14ac:dyDescent="0.25">
      <c r="A44" s="105" t="s">
        <v>86</v>
      </c>
      <c r="B44" s="56" t="s">
        <v>49</v>
      </c>
      <c r="C44" s="83">
        <v>1715000</v>
      </c>
      <c r="D44" s="83">
        <v>1178799</v>
      </c>
      <c r="E44" s="84">
        <v>1237740</v>
      </c>
      <c r="F44" s="85">
        <v>1299627</v>
      </c>
    </row>
    <row r="45" spans="1:6" x14ac:dyDescent="0.25">
      <c r="A45" s="104" t="s">
        <v>77</v>
      </c>
      <c r="B45" s="56" t="s">
        <v>9</v>
      </c>
      <c r="C45" s="86">
        <f>C46</f>
        <v>0</v>
      </c>
      <c r="D45" s="86">
        <f t="shared" ref="D45:F45" si="17">D46</f>
        <v>0</v>
      </c>
      <c r="E45" s="86">
        <f t="shared" si="17"/>
        <v>0</v>
      </c>
      <c r="F45" s="86">
        <f t="shared" si="17"/>
        <v>0</v>
      </c>
    </row>
    <row r="46" spans="1:6" ht="25.5" x14ac:dyDescent="0.25">
      <c r="A46" s="105" t="s">
        <v>50</v>
      </c>
      <c r="B46" s="56" t="s">
        <v>51</v>
      </c>
      <c r="C46" s="83">
        <v>0</v>
      </c>
      <c r="D46" s="83">
        <v>0</v>
      </c>
      <c r="E46" s="84">
        <v>0</v>
      </c>
      <c r="F46" s="85">
        <v>0</v>
      </c>
    </row>
    <row r="47" spans="1:6" x14ac:dyDescent="0.25">
      <c r="A47" s="104" t="s">
        <v>64</v>
      </c>
      <c r="B47" s="56" t="s">
        <v>57</v>
      </c>
      <c r="C47" s="86">
        <f>C48</f>
        <v>3800</v>
      </c>
      <c r="D47" s="86">
        <f t="shared" ref="D47:F47" si="18">D48</f>
        <v>0</v>
      </c>
      <c r="E47" s="86">
        <f t="shared" si="18"/>
        <v>0</v>
      </c>
      <c r="F47" s="86">
        <f t="shared" si="18"/>
        <v>0</v>
      </c>
    </row>
    <row r="48" spans="1:6" x14ac:dyDescent="0.25">
      <c r="A48" s="104" t="s">
        <v>71</v>
      </c>
      <c r="B48" s="56" t="s">
        <v>7</v>
      </c>
      <c r="C48" s="86">
        <f>C49+C50</f>
        <v>3800</v>
      </c>
      <c r="D48" s="86">
        <f t="shared" ref="D48:F48" si="19">D49+D50</f>
        <v>0</v>
      </c>
      <c r="E48" s="86">
        <f t="shared" si="19"/>
        <v>0</v>
      </c>
      <c r="F48" s="86">
        <f t="shared" si="19"/>
        <v>0</v>
      </c>
    </row>
    <row r="49" spans="1:10" x14ac:dyDescent="0.25">
      <c r="A49" s="105">
        <v>31</v>
      </c>
      <c r="B49" s="56" t="s">
        <v>8</v>
      </c>
      <c r="C49" s="83">
        <v>3500</v>
      </c>
      <c r="D49" s="83">
        <v>0</v>
      </c>
      <c r="E49" s="84">
        <v>0</v>
      </c>
      <c r="F49" s="85">
        <v>0</v>
      </c>
    </row>
    <row r="50" spans="1:10" x14ac:dyDescent="0.25">
      <c r="A50" s="105" t="s">
        <v>72</v>
      </c>
      <c r="B50" s="56" t="s">
        <v>15</v>
      </c>
      <c r="C50" s="83">
        <v>300</v>
      </c>
      <c r="D50" s="83">
        <v>0</v>
      </c>
      <c r="E50" s="84">
        <v>0</v>
      </c>
      <c r="F50" s="85">
        <v>0</v>
      </c>
    </row>
    <row r="51" spans="1:10" x14ac:dyDescent="0.25">
      <c r="A51" s="104" t="s">
        <v>65</v>
      </c>
      <c r="B51" s="56" t="s">
        <v>58</v>
      </c>
      <c r="C51" s="86">
        <f>C52+C55</f>
        <v>392256</v>
      </c>
      <c r="D51" s="86">
        <f t="shared" ref="D51:F51" si="20">D52+D55</f>
        <v>0</v>
      </c>
      <c r="E51" s="86">
        <f t="shared" si="20"/>
        <v>0</v>
      </c>
      <c r="F51" s="86">
        <f t="shared" si="20"/>
        <v>0</v>
      </c>
    </row>
    <row r="52" spans="1:10" x14ac:dyDescent="0.25">
      <c r="A52" s="104" t="s">
        <v>71</v>
      </c>
      <c r="B52" s="56" t="s">
        <v>7</v>
      </c>
      <c r="C52" s="86">
        <f>C53+C54</f>
        <v>392256</v>
      </c>
      <c r="D52" s="86">
        <f t="shared" ref="D52:F52" si="21">D53+D54</f>
        <v>0</v>
      </c>
      <c r="E52" s="86">
        <f t="shared" si="21"/>
        <v>0</v>
      </c>
      <c r="F52" s="86">
        <f t="shared" si="21"/>
        <v>0</v>
      </c>
    </row>
    <row r="53" spans="1:10" x14ac:dyDescent="0.25">
      <c r="A53" s="105" t="s">
        <v>62</v>
      </c>
      <c r="B53" s="56" t="s">
        <v>8</v>
      </c>
      <c r="C53" s="83">
        <v>364000</v>
      </c>
      <c r="D53" s="83">
        <v>0</v>
      </c>
      <c r="E53" s="84">
        <v>0</v>
      </c>
      <c r="F53" s="85">
        <v>0</v>
      </c>
    </row>
    <row r="54" spans="1:10" x14ac:dyDescent="0.25">
      <c r="A54" s="105" t="s">
        <v>72</v>
      </c>
      <c r="B54" s="56" t="s">
        <v>15</v>
      </c>
      <c r="C54" s="83">
        <v>28256</v>
      </c>
      <c r="D54" s="83">
        <v>0</v>
      </c>
      <c r="E54" s="84">
        <v>0</v>
      </c>
      <c r="F54" s="85">
        <v>0</v>
      </c>
    </row>
    <row r="55" spans="1:10" x14ac:dyDescent="0.25">
      <c r="A55" s="104" t="s">
        <v>77</v>
      </c>
      <c r="B55" s="56" t="s">
        <v>9</v>
      </c>
      <c r="C55" s="86">
        <f>C56</f>
        <v>0</v>
      </c>
      <c r="D55" s="86">
        <f t="shared" ref="D55:F55" si="22">D56</f>
        <v>0</v>
      </c>
      <c r="E55" s="86">
        <f t="shared" si="22"/>
        <v>0</v>
      </c>
      <c r="F55" s="86">
        <f t="shared" si="22"/>
        <v>0</v>
      </c>
    </row>
    <row r="56" spans="1:10" ht="25.5" x14ac:dyDescent="0.25">
      <c r="A56" s="105" t="s">
        <v>50</v>
      </c>
      <c r="B56" s="56" t="s">
        <v>51</v>
      </c>
      <c r="C56" s="83">
        <v>0</v>
      </c>
      <c r="D56" s="83">
        <v>0</v>
      </c>
      <c r="E56" s="84">
        <v>0</v>
      </c>
      <c r="F56" s="85">
        <v>0</v>
      </c>
    </row>
    <row r="57" spans="1:10" x14ac:dyDescent="0.25">
      <c r="A57" s="104" t="s">
        <v>66</v>
      </c>
      <c r="B57" s="56" t="s">
        <v>59</v>
      </c>
      <c r="C57" s="86">
        <f>C58+C60</f>
        <v>22776</v>
      </c>
      <c r="D57" s="86">
        <f t="shared" ref="D57:F57" si="23">D58+D60</f>
        <v>28154</v>
      </c>
      <c r="E57" s="86">
        <f t="shared" si="23"/>
        <v>29447</v>
      </c>
      <c r="F57" s="86">
        <f t="shared" si="23"/>
        <v>30804</v>
      </c>
    </row>
    <row r="58" spans="1:10" x14ac:dyDescent="0.25">
      <c r="A58" s="104" t="s">
        <v>71</v>
      </c>
      <c r="B58" s="56" t="s">
        <v>7</v>
      </c>
      <c r="C58" s="86">
        <f>C59</f>
        <v>21828</v>
      </c>
      <c r="D58" s="86">
        <f t="shared" ref="D58:F58" si="24">D59</f>
        <v>26161</v>
      </c>
      <c r="E58" s="86">
        <f t="shared" si="24"/>
        <v>27354</v>
      </c>
      <c r="F58" s="86">
        <f t="shared" si="24"/>
        <v>28606</v>
      </c>
    </row>
    <row r="59" spans="1:10" x14ac:dyDescent="0.25">
      <c r="A59" s="105" t="s">
        <v>72</v>
      </c>
      <c r="B59" s="56" t="s">
        <v>15</v>
      </c>
      <c r="C59" s="83">
        <v>21828</v>
      </c>
      <c r="D59" s="83">
        <v>26161</v>
      </c>
      <c r="E59" s="84">
        <v>27354</v>
      </c>
      <c r="F59" s="85">
        <v>28606</v>
      </c>
    </row>
    <row r="60" spans="1:10" x14ac:dyDescent="0.25">
      <c r="A60" s="105" t="s">
        <v>77</v>
      </c>
      <c r="B60" s="56" t="s">
        <v>9</v>
      </c>
      <c r="C60" s="83">
        <f>C61+C62</f>
        <v>948</v>
      </c>
      <c r="D60" s="83">
        <f t="shared" ref="D60:F60" si="25">D61+D62</f>
        <v>1993</v>
      </c>
      <c r="E60" s="83">
        <f t="shared" si="25"/>
        <v>2093</v>
      </c>
      <c r="F60" s="83">
        <f t="shared" si="25"/>
        <v>2198</v>
      </c>
    </row>
    <row r="61" spans="1:10" ht="25.5" x14ac:dyDescent="0.25">
      <c r="A61" s="105" t="s">
        <v>50</v>
      </c>
      <c r="B61" s="56" t="s">
        <v>51</v>
      </c>
      <c r="C61" s="83">
        <v>948</v>
      </c>
      <c r="D61" s="83">
        <v>1993</v>
      </c>
      <c r="E61" s="84">
        <v>2093</v>
      </c>
      <c r="F61" s="85">
        <v>2198</v>
      </c>
    </row>
    <row r="62" spans="1:10" ht="25.5" x14ac:dyDescent="0.25">
      <c r="A62" s="105" t="s">
        <v>52</v>
      </c>
      <c r="B62" s="56" t="s">
        <v>53</v>
      </c>
      <c r="C62" s="83">
        <v>0</v>
      </c>
      <c r="D62" s="83">
        <v>0</v>
      </c>
      <c r="E62" s="84">
        <v>0</v>
      </c>
      <c r="F62" s="85">
        <v>0</v>
      </c>
    </row>
    <row r="63" spans="1:10" s="11" customFormat="1" x14ac:dyDescent="0.25">
      <c r="A63" s="106" t="s">
        <v>87</v>
      </c>
      <c r="B63" s="57" t="s">
        <v>88</v>
      </c>
      <c r="C63" s="87">
        <f>C64</f>
        <v>419424</v>
      </c>
      <c r="D63" s="87">
        <f t="shared" ref="D63:F65" si="26">D64</f>
        <v>559351</v>
      </c>
      <c r="E63" s="87">
        <f t="shared" si="26"/>
        <v>610019</v>
      </c>
      <c r="F63" s="87">
        <f t="shared" si="26"/>
        <v>610019</v>
      </c>
      <c r="G63"/>
      <c r="H63"/>
      <c r="I63"/>
      <c r="J63"/>
    </row>
    <row r="64" spans="1:10" x14ac:dyDescent="0.25">
      <c r="A64" s="104" t="s">
        <v>61</v>
      </c>
      <c r="B64" s="56" t="s">
        <v>41</v>
      </c>
      <c r="C64" s="86">
        <f>C65</f>
        <v>419424</v>
      </c>
      <c r="D64" s="86">
        <f t="shared" si="26"/>
        <v>559351</v>
      </c>
      <c r="E64" s="86">
        <f t="shared" si="26"/>
        <v>610019</v>
      </c>
      <c r="F64" s="86">
        <f t="shared" si="26"/>
        <v>610019</v>
      </c>
    </row>
    <row r="65" spans="1:6" x14ac:dyDescent="0.25">
      <c r="A65" s="104" t="s">
        <v>71</v>
      </c>
      <c r="B65" s="56" t="s">
        <v>7</v>
      </c>
      <c r="C65" s="86">
        <f>C66</f>
        <v>419424</v>
      </c>
      <c r="D65" s="86">
        <f t="shared" si="26"/>
        <v>559351</v>
      </c>
      <c r="E65" s="86">
        <f t="shared" si="26"/>
        <v>610019</v>
      </c>
      <c r="F65" s="86">
        <f t="shared" si="26"/>
        <v>610019</v>
      </c>
    </row>
    <row r="66" spans="1:6" x14ac:dyDescent="0.25">
      <c r="A66" s="105" t="s">
        <v>72</v>
      </c>
      <c r="B66" s="56" t="s">
        <v>15</v>
      </c>
      <c r="C66" s="83">
        <v>419424</v>
      </c>
      <c r="D66" s="83">
        <v>559351</v>
      </c>
      <c r="E66" s="84">
        <v>610019</v>
      </c>
      <c r="F66" s="85">
        <v>610019</v>
      </c>
    </row>
    <row r="67" spans="1:6" x14ac:dyDescent="0.25">
      <c r="A67" s="95"/>
      <c r="B67" s="58"/>
      <c r="C67" s="88"/>
      <c r="D67" s="88"/>
      <c r="E67" s="88"/>
      <c r="F67" s="88"/>
    </row>
    <row r="68" spans="1:6" x14ac:dyDescent="0.25">
      <c r="A68" s="95"/>
      <c r="B68" s="58"/>
      <c r="C68" s="88"/>
      <c r="D68" s="88"/>
      <c r="E68" s="88"/>
      <c r="F68" s="88"/>
    </row>
    <row r="69" spans="1:6" x14ac:dyDescent="0.25">
      <c r="A69" s="95"/>
      <c r="B69" s="58"/>
      <c r="C69" s="88"/>
      <c r="D69" s="88"/>
      <c r="E69" s="88"/>
      <c r="F69" s="88"/>
    </row>
    <row r="70" spans="1:6" x14ac:dyDescent="0.25">
      <c r="A70" s="95"/>
      <c r="B70" s="58"/>
      <c r="C70" s="88"/>
      <c r="D70" s="88"/>
      <c r="E70" s="88"/>
      <c r="F70" s="88"/>
    </row>
    <row r="71" spans="1:6" x14ac:dyDescent="0.25">
      <c r="A71" s="95"/>
      <c r="B71" s="58"/>
      <c r="C71" s="88"/>
      <c r="D71" s="88"/>
      <c r="E71" s="88"/>
      <c r="F71" s="88"/>
    </row>
    <row r="72" spans="1:6" x14ac:dyDescent="0.25">
      <c r="A72" s="95"/>
      <c r="B72" s="58"/>
      <c r="C72" s="88"/>
      <c r="D72" s="88"/>
      <c r="E72" s="88"/>
      <c r="F72" s="88"/>
    </row>
    <row r="73" spans="1:6" x14ac:dyDescent="0.25">
      <c r="A73" s="95"/>
      <c r="B73" s="58"/>
      <c r="C73" s="88"/>
      <c r="D73" s="88"/>
      <c r="E73" s="88"/>
      <c r="F73" s="88"/>
    </row>
    <row r="74" spans="1:6" x14ac:dyDescent="0.25">
      <c r="A74" s="95"/>
      <c r="B74" s="58"/>
      <c r="C74" s="88"/>
      <c r="D74" s="88"/>
      <c r="E74" s="88"/>
      <c r="F74" s="88"/>
    </row>
    <row r="75" spans="1:6" x14ac:dyDescent="0.25">
      <c r="A75" s="95"/>
      <c r="B75" s="58"/>
      <c r="C75" s="88"/>
      <c r="D75" s="88"/>
      <c r="E75" s="88"/>
      <c r="F75" s="88"/>
    </row>
    <row r="76" spans="1:6" x14ac:dyDescent="0.25">
      <c r="A76" s="95"/>
      <c r="B76" s="58"/>
      <c r="C76" s="88"/>
      <c r="D76" s="88"/>
      <c r="E76" s="88"/>
      <c r="F76" s="88"/>
    </row>
    <row r="77" spans="1:6" x14ac:dyDescent="0.25">
      <c r="A77" s="95"/>
      <c r="B77" s="58"/>
      <c r="C77" s="88"/>
      <c r="D77" s="88"/>
      <c r="E77" s="88"/>
      <c r="F77" s="88"/>
    </row>
    <row r="78" spans="1:6" x14ac:dyDescent="0.25">
      <c r="A78" s="95"/>
      <c r="B78" s="58"/>
      <c r="C78" s="88"/>
      <c r="D78" s="88"/>
      <c r="E78" s="88"/>
      <c r="F78" s="88"/>
    </row>
    <row r="79" spans="1:6" x14ac:dyDescent="0.25">
      <c r="A79" s="95"/>
      <c r="B79" s="58"/>
      <c r="C79" s="88"/>
      <c r="D79" s="88"/>
      <c r="E79" s="88"/>
      <c r="F79" s="88"/>
    </row>
    <row r="80" spans="1:6" x14ac:dyDescent="0.25">
      <c r="A80" s="95"/>
      <c r="B80" s="58"/>
      <c r="C80" s="88"/>
      <c r="D80" s="88"/>
      <c r="E80" s="88"/>
      <c r="F80" s="88"/>
    </row>
    <row r="81" spans="1:6" x14ac:dyDescent="0.25">
      <c r="A81" s="95"/>
      <c r="B81" s="58"/>
      <c r="C81" s="88"/>
      <c r="D81" s="88"/>
      <c r="E81" s="88"/>
      <c r="F81" s="88"/>
    </row>
    <row r="82" spans="1:6" x14ac:dyDescent="0.25">
      <c r="A82" s="95"/>
      <c r="B82" s="58"/>
      <c r="C82" s="88"/>
      <c r="D82" s="88"/>
      <c r="E82" s="88"/>
      <c r="F82" s="88"/>
    </row>
    <row r="83" spans="1:6" x14ac:dyDescent="0.25">
      <c r="A83" s="95"/>
      <c r="B83" s="58"/>
      <c r="C83" s="88"/>
      <c r="D83" s="88"/>
      <c r="E83" s="88"/>
      <c r="F83" s="88"/>
    </row>
    <row r="84" spans="1:6" x14ac:dyDescent="0.25">
      <c r="A84" s="95"/>
      <c r="B84" s="58"/>
      <c r="C84" s="88"/>
      <c r="D84" s="88"/>
      <c r="E84" s="88"/>
      <c r="F84" s="88"/>
    </row>
    <row r="85" spans="1:6" x14ac:dyDescent="0.25">
      <c r="A85" s="95"/>
      <c r="B85" s="58"/>
      <c r="C85" s="88"/>
      <c r="D85" s="88"/>
      <c r="E85" s="88"/>
      <c r="F85" s="88"/>
    </row>
    <row r="86" spans="1:6" x14ac:dyDescent="0.25">
      <c r="A86" s="95"/>
      <c r="B86" s="58"/>
      <c r="C86" s="88"/>
      <c r="D86" s="88"/>
      <c r="E86" s="88"/>
      <c r="F86" s="88"/>
    </row>
    <row r="87" spans="1:6" x14ac:dyDescent="0.25">
      <c r="A87" s="95"/>
      <c r="B87" s="58"/>
      <c r="C87" s="88"/>
      <c r="D87" s="88"/>
      <c r="E87" s="88"/>
      <c r="F87" s="88"/>
    </row>
    <row r="88" spans="1:6" x14ac:dyDescent="0.25">
      <c r="A88" s="95"/>
      <c r="B88" s="58"/>
      <c r="C88" s="88"/>
      <c r="D88" s="88"/>
      <c r="E88" s="88"/>
      <c r="F88" s="88"/>
    </row>
    <row r="89" spans="1:6" x14ac:dyDescent="0.25">
      <c r="A89" s="95"/>
      <c r="B89" s="58"/>
      <c r="C89" s="88"/>
      <c r="D89" s="88"/>
      <c r="E89" s="88"/>
      <c r="F89" s="88"/>
    </row>
    <row r="90" spans="1:6" x14ac:dyDescent="0.25">
      <c r="A90" s="95"/>
      <c r="B90" s="58"/>
      <c r="C90" s="88"/>
      <c r="D90" s="88"/>
      <c r="E90" s="88"/>
      <c r="F90" s="88"/>
    </row>
    <row r="91" spans="1:6" x14ac:dyDescent="0.25">
      <c r="A91" s="95"/>
      <c r="B91" s="58"/>
      <c r="C91" s="88"/>
      <c r="D91" s="88"/>
      <c r="E91" s="88"/>
      <c r="F91" s="88"/>
    </row>
    <row r="92" spans="1:6" x14ac:dyDescent="0.25">
      <c r="A92" s="95"/>
      <c r="B92" s="58"/>
      <c r="C92" s="88"/>
      <c r="D92" s="88"/>
      <c r="E92" s="88"/>
      <c r="F92" s="88"/>
    </row>
    <row r="93" spans="1:6" x14ac:dyDescent="0.25">
      <c r="A93" s="95"/>
      <c r="B93" s="58"/>
      <c r="C93" s="88"/>
      <c r="D93" s="88"/>
      <c r="E93" s="88"/>
      <c r="F93" s="88"/>
    </row>
    <row r="94" spans="1:6" x14ac:dyDescent="0.25">
      <c r="A94" s="95"/>
      <c r="B94" s="58"/>
      <c r="C94" s="88"/>
      <c r="D94" s="88"/>
      <c r="E94" s="88"/>
      <c r="F94" s="88"/>
    </row>
    <row r="95" spans="1:6" x14ac:dyDescent="0.25">
      <c r="A95" s="95"/>
      <c r="B95" s="58"/>
      <c r="C95" s="88"/>
      <c r="D95" s="88"/>
      <c r="E95" s="88"/>
      <c r="F95" s="88"/>
    </row>
    <row r="96" spans="1:6" x14ac:dyDescent="0.25">
      <c r="A96" s="95"/>
      <c r="B96" s="58"/>
      <c r="C96" s="88"/>
      <c r="D96" s="88"/>
      <c r="E96" s="88"/>
      <c r="F96" s="88"/>
    </row>
    <row r="97" spans="1:6" x14ac:dyDescent="0.25">
      <c r="A97" s="95"/>
      <c r="B97" s="58"/>
      <c r="C97" s="88"/>
      <c r="D97" s="88"/>
      <c r="E97" s="88"/>
      <c r="F97" s="88"/>
    </row>
    <row r="98" spans="1:6" x14ac:dyDescent="0.25">
      <c r="A98" s="95"/>
      <c r="B98" s="58"/>
      <c r="C98" s="88"/>
      <c r="D98" s="88"/>
      <c r="E98" s="88"/>
      <c r="F98" s="88"/>
    </row>
    <row r="99" spans="1:6" x14ac:dyDescent="0.25">
      <c r="A99" s="95"/>
      <c r="B99" s="58"/>
      <c r="C99" s="88"/>
      <c r="D99" s="88"/>
      <c r="E99" s="88"/>
      <c r="F99" s="88"/>
    </row>
    <row r="100" spans="1:6" x14ac:dyDescent="0.25">
      <c r="A100" s="95"/>
      <c r="B100" s="58"/>
      <c r="C100" s="88"/>
      <c r="D100" s="88"/>
      <c r="E100" s="88"/>
      <c r="F100" s="88"/>
    </row>
    <row r="101" spans="1:6" x14ac:dyDescent="0.25">
      <c r="A101" s="95"/>
      <c r="B101" s="58"/>
      <c r="C101" s="88"/>
      <c r="D101" s="88"/>
      <c r="E101" s="88"/>
      <c r="F101" s="88"/>
    </row>
    <row r="102" spans="1:6" x14ac:dyDescent="0.25">
      <c r="A102" s="95"/>
      <c r="B102" s="58"/>
      <c r="C102" s="88"/>
      <c r="D102" s="88"/>
      <c r="E102" s="88"/>
      <c r="F102" s="88"/>
    </row>
    <row r="103" spans="1:6" x14ac:dyDescent="0.25">
      <c r="A103" s="95"/>
      <c r="B103" s="58"/>
      <c r="C103" s="88"/>
      <c r="D103" s="88"/>
      <c r="E103" s="88"/>
      <c r="F103" s="88"/>
    </row>
    <row r="104" spans="1:6" x14ac:dyDescent="0.25">
      <c r="A104" s="95"/>
      <c r="B104" s="58"/>
      <c r="C104" s="88"/>
      <c r="D104" s="88"/>
      <c r="E104" s="88"/>
      <c r="F104" s="88"/>
    </row>
    <row r="105" spans="1:6" x14ac:dyDescent="0.25">
      <c r="A105" s="95"/>
      <c r="B105" s="58"/>
      <c r="C105" s="88"/>
      <c r="D105" s="88"/>
      <c r="E105" s="88"/>
      <c r="F105" s="88"/>
    </row>
    <row r="106" spans="1:6" x14ac:dyDescent="0.25">
      <c r="A106" s="95"/>
      <c r="B106" s="58"/>
      <c r="C106" s="88"/>
      <c r="D106" s="88"/>
      <c r="E106" s="88"/>
      <c r="F106" s="88"/>
    </row>
    <row r="107" spans="1:6" x14ac:dyDescent="0.25">
      <c r="A107" s="95"/>
      <c r="B107" s="58"/>
      <c r="C107" s="88"/>
      <c r="D107" s="88"/>
      <c r="E107" s="88"/>
      <c r="F107" s="88"/>
    </row>
    <row r="108" spans="1:6" x14ac:dyDescent="0.25">
      <c r="A108" s="95"/>
      <c r="B108" s="58"/>
      <c r="C108" s="88"/>
      <c r="D108" s="88"/>
      <c r="E108" s="88"/>
      <c r="F108" s="88"/>
    </row>
    <row r="109" spans="1:6" x14ac:dyDescent="0.25">
      <c r="A109" s="95"/>
      <c r="B109" s="58"/>
      <c r="C109" s="88"/>
      <c r="D109" s="88"/>
      <c r="E109" s="88"/>
      <c r="F109" s="88"/>
    </row>
    <row r="110" spans="1:6" x14ac:dyDescent="0.25">
      <c r="A110" s="95"/>
      <c r="B110" s="58"/>
      <c r="C110" s="88"/>
      <c r="D110" s="88"/>
      <c r="E110" s="88"/>
      <c r="F110" s="88"/>
    </row>
    <row r="111" spans="1:6" x14ac:dyDescent="0.25">
      <c r="A111" s="95"/>
      <c r="B111" s="58"/>
      <c r="C111" s="88"/>
      <c r="D111" s="88"/>
      <c r="E111" s="88"/>
      <c r="F111" s="88"/>
    </row>
    <row r="112" spans="1:6" x14ac:dyDescent="0.25">
      <c r="A112" s="95"/>
      <c r="B112" s="58"/>
      <c r="C112" s="88"/>
      <c r="D112" s="88"/>
      <c r="E112" s="88"/>
      <c r="F112" s="88"/>
    </row>
    <row r="113" spans="1:6" x14ac:dyDescent="0.25">
      <c r="A113" s="95"/>
      <c r="B113" s="58"/>
      <c r="C113" s="88"/>
      <c r="D113" s="88"/>
      <c r="E113" s="88"/>
      <c r="F113" s="88"/>
    </row>
    <row r="114" spans="1:6" x14ac:dyDescent="0.25">
      <c r="A114" s="95"/>
      <c r="B114" s="58"/>
      <c r="C114" s="88"/>
      <c r="D114" s="88"/>
      <c r="E114" s="88"/>
      <c r="F114" s="88"/>
    </row>
    <row r="115" spans="1:6" x14ac:dyDescent="0.25">
      <c r="A115" s="95"/>
      <c r="B115" s="58"/>
      <c r="C115" s="88"/>
      <c r="D115" s="88"/>
      <c r="E115" s="88"/>
      <c r="F115" s="88"/>
    </row>
    <row r="116" spans="1:6" x14ac:dyDescent="0.25">
      <c r="A116" s="95"/>
      <c r="B116" s="58"/>
      <c r="C116" s="88"/>
      <c r="D116" s="88"/>
      <c r="E116" s="88"/>
      <c r="F116" s="88"/>
    </row>
    <row r="117" spans="1:6" x14ac:dyDescent="0.25">
      <c r="A117" s="95"/>
      <c r="B117" s="58"/>
      <c r="C117" s="88"/>
      <c r="D117" s="88"/>
      <c r="E117" s="88"/>
      <c r="F117" s="88"/>
    </row>
    <row r="118" spans="1:6" x14ac:dyDescent="0.25">
      <c r="A118" s="95"/>
      <c r="B118" s="58"/>
      <c r="C118" s="88"/>
      <c r="D118" s="88"/>
      <c r="E118" s="88"/>
      <c r="F118" s="88"/>
    </row>
    <row r="119" spans="1:6" x14ac:dyDescent="0.25">
      <c r="A119" s="95"/>
      <c r="B119" s="58"/>
      <c r="C119" s="88"/>
      <c r="D119" s="88"/>
      <c r="E119" s="88"/>
      <c r="F119" s="88"/>
    </row>
    <row r="120" spans="1:6" x14ac:dyDescent="0.25">
      <c r="A120" s="95"/>
      <c r="B120" s="58"/>
      <c r="C120" s="88"/>
      <c r="D120" s="88"/>
      <c r="E120" s="88"/>
      <c r="F120" s="88"/>
    </row>
    <row r="121" spans="1:6" x14ac:dyDescent="0.25">
      <c r="A121" s="95"/>
      <c r="B121" s="58"/>
      <c r="C121" s="88"/>
      <c r="D121" s="88"/>
      <c r="E121" s="88"/>
      <c r="F121" s="88"/>
    </row>
    <row r="122" spans="1:6" x14ac:dyDescent="0.25">
      <c r="A122" s="95"/>
      <c r="B122" s="58"/>
      <c r="C122" s="88"/>
      <c r="D122" s="88"/>
      <c r="E122" s="88"/>
      <c r="F122" s="88"/>
    </row>
    <row r="123" spans="1:6" x14ac:dyDescent="0.25">
      <c r="A123" s="95"/>
      <c r="B123" s="58"/>
      <c r="C123" s="88"/>
      <c r="D123" s="88"/>
      <c r="E123" s="88"/>
      <c r="F123" s="88"/>
    </row>
    <row r="124" spans="1:6" x14ac:dyDescent="0.25">
      <c r="A124" s="95"/>
      <c r="B124" s="58"/>
      <c r="C124" s="88"/>
      <c r="D124" s="88"/>
      <c r="E124" s="88"/>
      <c r="F124" s="88"/>
    </row>
    <row r="125" spans="1:6" x14ac:dyDescent="0.25">
      <c r="A125" s="95"/>
      <c r="B125" s="58"/>
      <c r="C125" s="88"/>
      <c r="D125" s="88"/>
      <c r="E125" s="88"/>
      <c r="F125" s="88"/>
    </row>
    <row r="126" spans="1:6" x14ac:dyDescent="0.25">
      <c r="A126" s="95"/>
      <c r="B126" s="58"/>
      <c r="C126" s="88"/>
      <c r="D126" s="88"/>
      <c r="E126" s="88"/>
      <c r="F126" s="88"/>
    </row>
    <row r="127" spans="1:6" x14ac:dyDescent="0.25">
      <c r="A127" s="95"/>
      <c r="B127" s="58"/>
      <c r="C127" s="88"/>
      <c r="D127" s="88"/>
      <c r="E127" s="88"/>
      <c r="F127" s="88"/>
    </row>
    <row r="128" spans="1:6" x14ac:dyDescent="0.25">
      <c r="A128" s="95"/>
      <c r="B128" s="58"/>
      <c r="C128" s="88"/>
      <c r="D128" s="88"/>
      <c r="E128" s="88"/>
      <c r="F128" s="88"/>
    </row>
    <row r="129" spans="1:6" x14ac:dyDescent="0.25">
      <c r="A129" s="95"/>
      <c r="B129" s="58"/>
      <c r="C129" s="88"/>
      <c r="D129" s="88"/>
      <c r="E129" s="88"/>
      <c r="F129" s="88"/>
    </row>
    <row r="130" spans="1:6" x14ac:dyDescent="0.25">
      <c r="A130" s="95"/>
      <c r="B130" s="58"/>
      <c r="C130" s="88"/>
      <c r="D130" s="88"/>
      <c r="E130" s="88"/>
      <c r="F130" s="88"/>
    </row>
    <row r="131" spans="1:6" x14ac:dyDescent="0.25">
      <c r="A131" s="95"/>
      <c r="B131" s="58"/>
      <c r="C131" s="88"/>
      <c r="D131" s="88"/>
      <c r="E131" s="88"/>
      <c r="F131" s="88"/>
    </row>
    <row r="132" spans="1:6" x14ac:dyDescent="0.25">
      <c r="A132" s="95"/>
      <c r="B132" s="58"/>
      <c r="C132" s="88"/>
      <c r="D132" s="88"/>
      <c r="E132" s="88"/>
      <c r="F132" s="88"/>
    </row>
    <row r="133" spans="1:6" x14ac:dyDescent="0.25">
      <c r="A133" s="95"/>
      <c r="B133" s="58"/>
      <c r="C133" s="88"/>
      <c r="D133" s="88"/>
      <c r="E133" s="88"/>
      <c r="F133" s="88"/>
    </row>
    <row r="134" spans="1:6" x14ac:dyDescent="0.25">
      <c r="A134" s="95"/>
      <c r="B134" s="58"/>
      <c r="C134" s="88"/>
      <c r="D134" s="88"/>
      <c r="E134" s="88"/>
      <c r="F134" s="88"/>
    </row>
    <row r="135" spans="1:6" x14ac:dyDescent="0.25">
      <c r="A135" s="95"/>
      <c r="B135" s="58"/>
      <c r="C135" s="88"/>
      <c r="D135" s="88"/>
      <c r="E135" s="88"/>
      <c r="F135" s="88"/>
    </row>
    <row r="136" spans="1:6" x14ac:dyDescent="0.25">
      <c r="A136" s="95"/>
      <c r="B136" s="58"/>
      <c r="C136" s="88"/>
      <c r="D136" s="88"/>
      <c r="E136" s="88"/>
      <c r="F136" s="88"/>
    </row>
    <row r="137" spans="1:6" x14ac:dyDescent="0.25">
      <c r="A137" s="95"/>
      <c r="B137" s="58"/>
      <c r="C137" s="88"/>
      <c r="D137" s="88"/>
      <c r="E137" s="88"/>
      <c r="F137" s="88"/>
    </row>
    <row r="138" spans="1:6" x14ac:dyDescent="0.25">
      <c r="A138" s="95"/>
      <c r="B138" s="58"/>
      <c r="C138" s="88"/>
      <c r="D138" s="88"/>
      <c r="E138" s="88"/>
      <c r="F138" s="88"/>
    </row>
    <row r="139" spans="1:6" x14ac:dyDescent="0.25">
      <c r="A139" s="95"/>
      <c r="B139" s="58"/>
      <c r="C139" s="88"/>
      <c r="D139" s="88"/>
      <c r="E139" s="88"/>
      <c r="F139" s="88"/>
    </row>
    <row r="140" spans="1:6" x14ac:dyDescent="0.25">
      <c r="A140" s="95"/>
      <c r="B140" s="58"/>
      <c r="C140" s="88"/>
      <c r="D140" s="88"/>
      <c r="E140" s="88"/>
      <c r="F140" s="88"/>
    </row>
    <row r="141" spans="1:6" x14ac:dyDescent="0.25">
      <c r="A141" s="95"/>
      <c r="B141" s="58"/>
      <c r="C141" s="88"/>
      <c r="D141" s="88"/>
      <c r="E141" s="88"/>
      <c r="F141" s="88"/>
    </row>
    <row r="142" spans="1:6" x14ac:dyDescent="0.25">
      <c r="A142" s="95"/>
      <c r="B142" s="58"/>
      <c r="C142" s="88"/>
      <c r="D142" s="88"/>
      <c r="E142" s="88"/>
      <c r="F142" s="88"/>
    </row>
    <row r="143" spans="1:6" x14ac:dyDescent="0.25">
      <c r="A143" s="95"/>
      <c r="B143" s="58"/>
      <c r="C143" s="88"/>
      <c r="D143" s="88"/>
      <c r="E143" s="88"/>
      <c r="F143" s="88"/>
    </row>
    <row r="144" spans="1:6" x14ac:dyDescent="0.25">
      <c r="A144" s="95"/>
      <c r="B144" s="58"/>
      <c r="C144" s="88"/>
      <c r="D144" s="88"/>
      <c r="E144" s="88"/>
      <c r="F144" s="88"/>
    </row>
    <row r="145" spans="1:6" x14ac:dyDescent="0.25">
      <c r="A145" s="95"/>
      <c r="B145" s="58"/>
      <c r="C145" s="88"/>
      <c r="D145" s="88"/>
      <c r="E145" s="88"/>
      <c r="F145" s="88"/>
    </row>
  </sheetData>
  <mergeCells count="1">
    <mergeCell ref="A2:F2"/>
  </mergeCells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B45-ECF7-4613-87EC-86C0ED4934B5}">
  <dimension ref="A1:G82"/>
  <sheetViews>
    <sheetView topLeftCell="A61" workbookViewId="0">
      <selection activeCell="E76" sqref="E76:E77"/>
    </sheetView>
  </sheetViews>
  <sheetFormatPr defaultRowHeight="15" x14ac:dyDescent="0.25"/>
  <cols>
    <col min="1" max="1" width="8.28515625" bestFit="1" customWidth="1"/>
    <col min="2" max="2" width="31.5703125" customWidth="1"/>
    <col min="3" max="5" width="12.7109375" bestFit="1" customWidth="1"/>
  </cols>
  <sheetData>
    <row r="1" spans="1:7" ht="25.5" x14ac:dyDescent="0.25">
      <c r="A1" s="148">
        <v>9620</v>
      </c>
      <c r="B1" s="149" t="s">
        <v>235</v>
      </c>
      <c r="C1" s="150">
        <v>3592660440</v>
      </c>
      <c r="D1" s="150">
        <v>3687432699</v>
      </c>
      <c r="E1" s="150">
        <v>3866315991</v>
      </c>
    </row>
    <row r="2" spans="1:7" x14ac:dyDescent="0.25">
      <c r="A2" s="151">
        <v>25968</v>
      </c>
      <c r="B2" s="152" t="s">
        <v>60</v>
      </c>
      <c r="C2" s="150">
        <v>123061590</v>
      </c>
      <c r="D2" s="150">
        <v>129658886</v>
      </c>
      <c r="E2" s="150">
        <v>136610590</v>
      </c>
    </row>
    <row r="3" spans="1:7" ht="25.5" x14ac:dyDescent="0.25">
      <c r="A3" s="153">
        <v>3602</v>
      </c>
      <c r="B3" s="154" t="s">
        <v>68</v>
      </c>
      <c r="C3" s="150">
        <v>72481</v>
      </c>
      <c r="D3" s="150">
        <v>76191</v>
      </c>
      <c r="E3" s="150">
        <v>80090</v>
      </c>
    </row>
    <row r="4" spans="1:7" ht="25.5" x14ac:dyDescent="0.25">
      <c r="A4" s="153" t="s">
        <v>69</v>
      </c>
      <c r="B4" s="154" t="s">
        <v>70</v>
      </c>
      <c r="C4" s="150">
        <v>72481</v>
      </c>
      <c r="D4" s="150">
        <v>76191</v>
      </c>
      <c r="E4" s="150">
        <v>80090</v>
      </c>
    </row>
    <row r="5" spans="1:7" ht="25.5" x14ac:dyDescent="0.25">
      <c r="A5" s="153">
        <v>51000</v>
      </c>
      <c r="B5" s="154" t="s">
        <v>236</v>
      </c>
      <c r="C5" s="150">
        <v>72481</v>
      </c>
      <c r="D5" s="150">
        <v>76191</v>
      </c>
      <c r="E5" s="150">
        <v>80090</v>
      </c>
    </row>
    <row r="6" spans="1:7" x14ac:dyDescent="0.25">
      <c r="A6" s="153">
        <v>3111</v>
      </c>
      <c r="B6" s="154" t="s">
        <v>126</v>
      </c>
      <c r="C6" s="155">
        <v>13926</v>
      </c>
      <c r="D6" s="155">
        <v>14696</v>
      </c>
      <c r="E6" s="155">
        <v>15507</v>
      </c>
    </row>
    <row r="7" spans="1:7" ht="25.5" x14ac:dyDescent="0.25">
      <c r="A7" s="153">
        <v>3132</v>
      </c>
      <c r="B7" s="154" t="s">
        <v>128</v>
      </c>
      <c r="C7" s="155">
        <v>2305</v>
      </c>
      <c r="D7" s="155">
        <v>2432</v>
      </c>
      <c r="E7" s="155">
        <v>2566</v>
      </c>
    </row>
    <row r="8" spans="1:7" x14ac:dyDescent="0.25">
      <c r="A8" s="153">
        <v>3211</v>
      </c>
      <c r="B8" s="154" t="s">
        <v>130</v>
      </c>
      <c r="C8" s="155">
        <v>7000</v>
      </c>
      <c r="D8" s="155">
        <v>7350</v>
      </c>
      <c r="E8" s="155">
        <v>7718</v>
      </c>
    </row>
    <row r="9" spans="1:7" ht="25.5" x14ac:dyDescent="0.25">
      <c r="A9" s="153">
        <v>3231</v>
      </c>
      <c r="B9" s="154" t="s">
        <v>132</v>
      </c>
      <c r="C9" s="155">
        <v>18000</v>
      </c>
      <c r="D9" s="155">
        <v>18900</v>
      </c>
      <c r="E9" s="155">
        <v>19845</v>
      </c>
    </row>
    <row r="10" spans="1:7" x14ac:dyDescent="0.25">
      <c r="A10" s="153">
        <v>3236</v>
      </c>
      <c r="B10" s="154" t="s">
        <v>205</v>
      </c>
      <c r="C10" s="155">
        <v>9375</v>
      </c>
      <c r="D10" s="155">
        <v>9844</v>
      </c>
      <c r="E10" s="155">
        <v>10336</v>
      </c>
    </row>
    <row r="11" spans="1:7" x14ac:dyDescent="0.25">
      <c r="A11" s="153">
        <v>3237</v>
      </c>
      <c r="B11" s="154" t="s">
        <v>136</v>
      </c>
      <c r="C11" s="155">
        <v>1875</v>
      </c>
      <c r="D11" s="155">
        <v>1969</v>
      </c>
      <c r="E11" s="155">
        <v>2067</v>
      </c>
    </row>
    <row r="12" spans="1:7" x14ac:dyDescent="0.25">
      <c r="A12" s="153">
        <v>3238</v>
      </c>
      <c r="B12" s="154" t="s">
        <v>138</v>
      </c>
      <c r="C12" s="155">
        <v>1875</v>
      </c>
      <c r="D12" s="155">
        <v>1969</v>
      </c>
      <c r="E12" s="155">
        <v>2067</v>
      </c>
    </row>
    <row r="13" spans="1:7" x14ac:dyDescent="0.25">
      <c r="A13" s="153">
        <v>3239</v>
      </c>
      <c r="B13" s="154" t="s">
        <v>140</v>
      </c>
      <c r="C13" s="155">
        <v>15625</v>
      </c>
      <c r="D13" s="155">
        <v>16406</v>
      </c>
      <c r="E13" s="155">
        <v>17227</v>
      </c>
    </row>
    <row r="14" spans="1:7" ht="25.5" x14ac:dyDescent="0.25">
      <c r="A14" s="153">
        <v>3251</v>
      </c>
      <c r="B14" s="154" t="s">
        <v>237</v>
      </c>
      <c r="C14" s="155">
        <v>2500</v>
      </c>
      <c r="D14" s="155">
        <v>2625</v>
      </c>
      <c r="E14" s="155">
        <v>2757</v>
      </c>
    </row>
    <row r="15" spans="1:7" ht="25.5" x14ac:dyDescent="0.25">
      <c r="A15" s="153">
        <v>3605</v>
      </c>
      <c r="B15" s="154" t="s">
        <v>82</v>
      </c>
      <c r="C15" s="150">
        <v>122989109</v>
      </c>
      <c r="D15" s="150">
        <v>129582695</v>
      </c>
      <c r="E15" s="150">
        <v>136530500</v>
      </c>
    </row>
    <row r="16" spans="1:7" ht="25.5" x14ac:dyDescent="0.25">
      <c r="A16" s="153" t="s">
        <v>83</v>
      </c>
      <c r="B16" s="154" t="s">
        <v>84</v>
      </c>
      <c r="C16" s="150">
        <v>122989109</v>
      </c>
      <c r="D16" s="150">
        <v>129582695</v>
      </c>
      <c r="E16" s="150">
        <v>136530500</v>
      </c>
      <c r="G16" s="14">
        <f>+C16-123548460</f>
        <v>-559351</v>
      </c>
    </row>
    <row r="17" spans="1:5" x14ac:dyDescent="0.25">
      <c r="A17" s="153">
        <v>31</v>
      </c>
      <c r="B17" s="154" t="s">
        <v>42</v>
      </c>
      <c r="C17" s="150">
        <v>947387</v>
      </c>
      <c r="D17" s="150">
        <v>995176</v>
      </c>
      <c r="E17" s="150">
        <v>1045375</v>
      </c>
    </row>
    <row r="18" spans="1:5" x14ac:dyDescent="0.25">
      <c r="A18" s="153">
        <v>3111</v>
      </c>
      <c r="B18" s="154" t="s">
        <v>126</v>
      </c>
      <c r="C18" s="155">
        <v>68470</v>
      </c>
      <c r="D18" s="155">
        <v>72253</v>
      </c>
      <c r="E18" s="155">
        <v>76245</v>
      </c>
    </row>
    <row r="19" spans="1:5" x14ac:dyDescent="0.25">
      <c r="A19" s="153">
        <v>3121</v>
      </c>
      <c r="B19" s="154" t="s">
        <v>159</v>
      </c>
      <c r="C19" s="156">
        <v>0</v>
      </c>
      <c r="D19" s="156">
        <v>0</v>
      </c>
      <c r="E19" s="156"/>
    </row>
    <row r="20" spans="1:5" ht="25.5" x14ac:dyDescent="0.25">
      <c r="A20" s="153">
        <v>3132</v>
      </c>
      <c r="B20" s="154" t="s">
        <v>128</v>
      </c>
      <c r="C20" s="155">
        <v>11299</v>
      </c>
      <c r="D20" s="155">
        <v>11923</v>
      </c>
      <c r="E20" s="155">
        <v>12582</v>
      </c>
    </row>
    <row r="21" spans="1:5" x14ac:dyDescent="0.25">
      <c r="A21" s="153">
        <v>3211</v>
      </c>
      <c r="B21" s="154" t="s">
        <v>130</v>
      </c>
      <c r="C21" s="156">
        <v>0</v>
      </c>
      <c r="D21" s="156">
        <v>0</v>
      </c>
      <c r="E21" s="156"/>
    </row>
    <row r="22" spans="1:5" x14ac:dyDescent="0.25">
      <c r="A22" s="153">
        <v>3213</v>
      </c>
      <c r="B22" s="154" t="s">
        <v>161</v>
      </c>
      <c r="C22" s="155">
        <v>6304</v>
      </c>
      <c r="D22" s="155">
        <v>6619</v>
      </c>
      <c r="E22" s="155">
        <v>6950</v>
      </c>
    </row>
    <row r="23" spans="1:5" ht="25.5" x14ac:dyDescent="0.25">
      <c r="A23" s="153">
        <v>3221</v>
      </c>
      <c r="B23" s="154" t="s">
        <v>163</v>
      </c>
      <c r="C23" s="156">
        <v>40</v>
      </c>
      <c r="D23" s="156">
        <v>42</v>
      </c>
      <c r="E23" s="156">
        <v>44</v>
      </c>
    </row>
    <row r="24" spans="1:5" x14ac:dyDescent="0.25">
      <c r="A24" s="153">
        <v>3222</v>
      </c>
      <c r="B24" s="154" t="s">
        <v>165</v>
      </c>
      <c r="C24" s="156">
        <v>0</v>
      </c>
      <c r="D24" s="156">
        <v>0</v>
      </c>
      <c r="E24" s="156"/>
    </row>
    <row r="25" spans="1:5" x14ac:dyDescent="0.25">
      <c r="A25" s="153">
        <v>3225</v>
      </c>
      <c r="B25" s="154" t="s">
        <v>167</v>
      </c>
      <c r="C25" s="155">
        <v>2086</v>
      </c>
      <c r="D25" s="155">
        <v>2190</v>
      </c>
      <c r="E25" s="155">
        <v>2299</v>
      </c>
    </row>
    <row r="26" spans="1:5" ht="25.5" x14ac:dyDescent="0.25">
      <c r="A26" s="153">
        <v>3231</v>
      </c>
      <c r="B26" s="154" t="s">
        <v>132</v>
      </c>
      <c r="C26" s="156">
        <v>0</v>
      </c>
      <c r="D26" s="156">
        <v>0</v>
      </c>
      <c r="E26" s="156"/>
    </row>
    <row r="27" spans="1:5" ht="25.5" x14ac:dyDescent="0.25">
      <c r="A27" s="153">
        <v>3232</v>
      </c>
      <c r="B27" s="154" t="s">
        <v>238</v>
      </c>
      <c r="C27" s="155">
        <v>1069</v>
      </c>
      <c r="D27" s="155">
        <v>1123</v>
      </c>
      <c r="E27" s="155">
        <v>1179</v>
      </c>
    </row>
    <row r="28" spans="1:5" x14ac:dyDescent="0.25">
      <c r="A28" s="153">
        <v>3235</v>
      </c>
      <c r="B28" s="154" t="s">
        <v>171</v>
      </c>
      <c r="C28" s="155">
        <v>3749</v>
      </c>
      <c r="D28" s="155">
        <v>3936</v>
      </c>
      <c r="E28" s="155">
        <v>4133</v>
      </c>
    </row>
    <row r="29" spans="1:5" x14ac:dyDescent="0.25">
      <c r="A29" s="153">
        <v>3237</v>
      </c>
      <c r="B29" s="154" t="s">
        <v>136</v>
      </c>
      <c r="C29" s="155">
        <v>22282</v>
      </c>
      <c r="D29" s="155">
        <v>23396</v>
      </c>
      <c r="E29" s="155">
        <v>24565</v>
      </c>
    </row>
    <row r="30" spans="1:5" x14ac:dyDescent="0.25">
      <c r="A30" s="153">
        <v>3239</v>
      </c>
      <c r="B30" s="154" t="s">
        <v>140</v>
      </c>
      <c r="C30" s="156">
        <v>0</v>
      </c>
      <c r="D30" s="156">
        <v>0</v>
      </c>
      <c r="E30" s="156"/>
    </row>
    <row r="31" spans="1:5" x14ac:dyDescent="0.25">
      <c r="A31" s="153">
        <v>3293</v>
      </c>
      <c r="B31" s="154" t="s">
        <v>173</v>
      </c>
      <c r="C31" s="156">
        <v>0</v>
      </c>
      <c r="D31" s="156">
        <v>0</v>
      </c>
      <c r="E31" s="156"/>
    </row>
    <row r="32" spans="1:5" ht="25.5" x14ac:dyDescent="0.25">
      <c r="A32" s="153">
        <v>3299</v>
      </c>
      <c r="B32" s="154" t="s">
        <v>175</v>
      </c>
      <c r="C32" s="156">
        <v>990</v>
      </c>
      <c r="D32" s="155">
        <v>1040</v>
      </c>
      <c r="E32" s="155">
        <v>1091</v>
      </c>
    </row>
    <row r="33" spans="1:5" x14ac:dyDescent="0.25">
      <c r="A33" s="153">
        <v>4123</v>
      </c>
      <c r="B33" s="154" t="s">
        <v>177</v>
      </c>
      <c r="C33" s="156">
        <v>0</v>
      </c>
      <c r="D33" s="156">
        <v>0</v>
      </c>
      <c r="E33" s="156"/>
    </row>
    <row r="34" spans="1:5" x14ac:dyDescent="0.25">
      <c r="A34" s="153">
        <v>4221</v>
      </c>
      <c r="B34" s="154" t="s">
        <v>147</v>
      </c>
      <c r="C34" s="155">
        <v>70844</v>
      </c>
      <c r="D34" s="155">
        <v>74387</v>
      </c>
      <c r="E34" s="155">
        <v>78106</v>
      </c>
    </row>
    <row r="35" spans="1:5" x14ac:dyDescent="0.25">
      <c r="A35" s="153">
        <v>4222</v>
      </c>
      <c r="B35" s="154" t="s">
        <v>179</v>
      </c>
      <c r="C35" s="156">
        <v>0</v>
      </c>
      <c r="D35" s="156">
        <v>0</v>
      </c>
      <c r="E35" s="156"/>
    </row>
    <row r="36" spans="1:5" x14ac:dyDescent="0.25">
      <c r="A36" s="153">
        <v>4223</v>
      </c>
      <c r="B36" s="154" t="s">
        <v>181</v>
      </c>
      <c r="C36" s="155">
        <v>99911</v>
      </c>
      <c r="D36" s="155">
        <v>104906</v>
      </c>
      <c r="E36" s="155">
        <v>110152</v>
      </c>
    </row>
    <row r="37" spans="1:5" x14ac:dyDescent="0.25">
      <c r="A37" s="153">
        <v>4224</v>
      </c>
      <c r="B37" s="154" t="s">
        <v>149</v>
      </c>
      <c r="C37" s="155">
        <v>541979</v>
      </c>
      <c r="D37" s="155">
        <v>569078</v>
      </c>
      <c r="E37" s="155">
        <v>597532</v>
      </c>
    </row>
    <row r="38" spans="1:5" x14ac:dyDescent="0.25">
      <c r="A38" s="153">
        <v>4225</v>
      </c>
      <c r="B38" s="154" t="s">
        <v>183</v>
      </c>
      <c r="C38" s="155">
        <v>112424</v>
      </c>
      <c r="D38" s="155">
        <v>118046</v>
      </c>
      <c r="E38" s="155">
        <v>123948</v>
      </c>
    </row>
    <row r="39" spans="1:5" ht="25.5" x14ac:dyDescent="0.25">
      <c r="A39" s="153">
        <v>4227</v>
      </c>
      <c r="B39" s="154" t="s">
        <v>185</v>
      </c>
      <c r="C39" s="156">
        <v>0</v>
      </c>
      <c r="D39" s="156">
        <v>0</v>
      </c>
      <c r="E39" s="156"/>
    </row>
    <row r="40" spans="1:5" x14ac:dyDescent="0.25">
      <c r="A40" s="153">
        <v>4241</v>
      </c>
      <c r="B40" s="154" t="s">
        <v>187</v>
      </c>
      <c r="C40" s="155">
        <v>5940</v>
      </c>
      <c r="D40" s="155">
        <v>6237</v>
      </c>
      <c r="E40" s="155">
        <v>6549</v>
      </c>
    </row>
    <row r="41" spans="1:5" x14ac:dyDescent="0.25">
      <c r="A41" s="153">
        <v>43</v>
      </c>
      <c r="B41" s="154" t="s">
        <v>55</v>
      </c>
      <c r="C41" s="150">
        <v>122013568</v>
      </c>
      <c r="D41" s="150">
        <v>128558072</v>
      </c>
      <c r="E41" s="150">
        <v>135454321</v>
      </c>
    </row>
    <row r="42" spans="1:5" x14ac:dyDescent="0.25">
      <c r="A42" s="153">
        <v>3111</v>
      </c>
      <c r="B42" s="154" t="s">
        <v>126</v>
      </c>
      <c r="C42" s="155">
        <v>61077783</v>
      </c>
      <c r="D42" s="155">
        <v>64452327</v>
      </c>
      <c r="E42" s="155">
        <v>68013320</v>
      </c>
    </row>
    <row r="43" spans="1:5" x14ac:dyDescent="0.25">
      <c r="A43" s="153">
        <v>3113</v>
      </c>
      <c r="B43" s="154" t="s">
        <v>189</v>
      </c>
      <c r="C43" s="155">
        <v>10266723</v>
      </c>
      <c r="D43" s="155">
        <v>10833960</v>
      </c>
      <c r="E43" s="155">
        <v>11432536</v>
      </c>
    </row>
    <row r="44" spans="1:5" x14ac:dyDescent="0.25">
      <c r="A44" s="153">
        <v>3114</v>
      </c>
      <c r="B44" s="154" t="s">
        <v>191</v>
      </c>
      <c r="C44" s="156">
        <v>0</v>
      </c>
      <c r="D44" s="156">
        <v>0</v>
      </c>
      <c r="E44" s="156"/>
    </row>
    <row r="45" spans="1:5" x14ac:dyDescent="0.25">
      <c r="A45" s="153">
        <v>3121</v>
      </c>
      <c r="B45" s="154" t="s">
        <v>159</v>
      </c>
      <c r="C45" s="155">
        <v>2683884</v>
      </c>
      <c r="D45" s="155">
        <v>2832169</v>
      </c>
      <c r="E45" s="155">
        <v>2988646</v>
      </c>
    </row>
    <row r="46" spans="1:5" ht="25.5" x14ac:dyDescent="0.25">
      <c r="A46" s="153">
        <v>3132</v>
      </c>
      <c r="B46" s="154" t="s">
        <v>128</v>
      </c>
      <c r="C46" s="155">
        <v>10509854</v>
      </c>
      <c r="D46" s="155">
        <v>11090524</v>
      </c>
      <c r="E46" s="155">
        <v>11703275</v>
      </c>
    </row>
    <row r="47" spans="1:5" x14ac:dyDescent="0.25">
      <c r="A47" s="153">
        <v>3211</v>
      </c>
      <c r="B47" s="154" t="s">
        <v>130</v>
      </c>
      <c r="C47" s="155">
        <v>1575</v>
      </c>
      <c r="D47" s="155">
        <v>1654</v>
      </c>
      <c r="E47" s="155">
        <v>1736</v>
      </c>
    </row>
    <row r="48" spans="1:5" ht="25.5" x14ac:dyDescent="0.25">
      <c r="A48" s="153">
        <v>3212</v>
      </c>
      <c r="B48" s="154" t="s">
        <v>195</v>
      </c>
      <c r="C48" s="155">
        <v>1885791</v>
      </c>
      <c r="D48" s="155">
        <v>1980081</v>
      </c>
      <c r="E48" s="155">
        <v>2079085</v>
      </c>
    </row>
    <row r="49" spans="1:5" x14ac:dyDescent="0.25">
      <c r="A49" s="153">
        <v>3213</v>
      </c>
      <c r="B49" s="154" t="s">
        <v>161</v>
      </c>
      <c r="C49" s="155">
        <v>36003</v>
      </c>
      <c r="D49" s="155">
        <v>37804</v>
      </c>
      <c r="E49" s="155">
        <v>39694</v>
      </c>
    </row>
    <row r="50" spans="1:5" ht="25.5" x14ac:dyDescent="0.25">
      <c r="A50" s="153">
        <v>3214</v>
      </c>
      <c r="B50" s="154" t="s">
        <v>197</v>
      </c>
      <c r="C50" s="156">
        <v>0</v>
      </c>
      <c r="D50" s="156">
        <v>0</v>
      </c>
      <c r="E50" s="156"/>
    </row>
    <row r="51" spans="1:5" ht="25.5" x14ac:dyDescent="0.25">
      <c r="A51" s="153">
        <v>3221</v>
      </c>
      <c r="B51" s="154" t="s">
        <v>163</v>
      </c>
      <c r="C51" s="155">
        <v>722000</v>
      </c>
      <c r="D51" s="155">
        <v>758100</v>
      </c>
      <c r="E51" s="155">
        <v>796005</v>
      </c>
    </row>
    <row r="52" spans="1:5" x14ac:dyDescent="0.25">
      <c r="A52" s="153">
        <v>3222</v>
      </c>
      <c r="B52" s="154" t="s">
        <v>165</v>
      </c>
      <c r="C52" s="155">
        <v>909836</v>
      </c>
      <c r="D52" s="155">
        <v>955328</v>
      </c>
      <c r="E52" s="155">
        <v>1003095</v>
      </c>
    </row>
    <row r="53" spans="1:5" x14ac:dyDescent="0.25">
      <c r="A53" s="153">
        <v>3223</v>
      </c>
      <c r="B53" s="154" t="s">
        <v>199</v>
      </c>
      <c r="C53" s="155">
        <v>1043315</v>
      </c>
      <c r="D53" s="155">
        <v>1095481</v>
      </c>
      <c r="E53" s="155">
        <v>1150255</v>
      </c>
    </row>
    <row r="54" spans="1:5" ht="25.5" x14ac:dyDescent="0.25">
      <c r="A54" s="153">
        <v>3224</v>
      </c>
      <c r="B54" s="154" t="s">
        <v>201</v>
      </c>
      <c r="C54" s="155">
        <v>105323</v>
      </c>
      <c r="D54" s="155">
        <v>110589</v>
      </c>
      <c r="E54" s="155">
        <v>116118</v>
      </c>
    </row>
    <row r="55" spans="1:5" x14ac:dyDescent="0.25">
      <c r="A55" s="153">
        <v>3225</v>
      </c>
      <c r="B55" s="154" t="s">
        <v>167</v>
      </c>
      <c r="C55" s="155">
        <v>215015</v>
      </c>
      <c r="D55" s="155">
        <v>225766</v>
      </c>
      <c r="E55" s="155">
        <v>237054</v>
      </c>
    </row>
    <row r="56" spans="1:5" ht="25.5" x14ac:dyDescent="0.25">
      <c r="A56" s="153">
        <v>3227</v>
      </c>
      <c r="B56" s="154" t="s">
        <v>239</v>
      </c>
      <c r="C56" s="155">
        <v>1201</v>
      </c>
      <c r="D56" s="155">
        <v>1261</v>
      </c>
      <c r="E56" s="155">
        <v>1324</v>
      </c>
    </row>
    <row r="57" spans="1:5" ht="25.5" x14ac:dyDescent="0.25">
      <c r="A57" s="153">
        <v>3231</v>
      </c>
      <c r="B57" s="154" t="s">
        <v>132</v>
      </c>
      <c r="C57" s="155">
        <v>128924</v>
      </c>
      <c r="D57" s="155">
        <v>135371</v>
      </c>
      <c r="E57" s="155">
        <v>142139</v>
      </c>
    </row>
    <row r="58" spans="1:5" ht="25.5" x14ac:dyDescent="0.25">
      <c r="A58" s="153">
        <v>3232</v>
      </c>
      <c r="B58" s="154" t="s">
        <v>238</v>
      </c>
      <c r="C58" s="155">
        <v>2328784</v>
      </c>
      <c r="D58" s="155">
        <v>2445223</v>
      </c>
      <c r="E58" s="155">
        <v>2567484</v>
      </c>
    </row>
    <row r="59" spans="1:5" x14ac:dyDescent="0.25">
      <c r="A59" s="153">
        <v>3233</v>
      </c>
      <c r="B59" s="154" t="s">
        <v>134</v>
      </c>
      <c r="C59" s="155">
        <v>21371</v>
      </c>
      <c r="D59" s="155">
        <v>22439</v>
      </c>
      <c r="E59" s="155">
        <v>23561</v>
      </c>
    </row>
    <row r="60" spans="1:5" x14ac:dyDescent="0.25">
      <c r="A60" s="153">
        <v>3234</v>
      </c>
      <c r="B60" s="154" t="s">
        <v>203</v>
      </c>
      <c r="C60" s="155">
        <v>1150354</v>
      </c>
      <c r="D60" s="155">
        <v>1207871</v>
      </c>
      <c r="E60" s="155">
        <v>1268265</v>
      </c>
    </row>
    <row r="61" spans="1:5" x14ac:dyDescent="0.25">
      <c r="A61" s="153">
        <v>3235</v>
      </c>
      <c r="B61" s="154" t="s">
        <v>171</v>
      </c>
      <c r="C61" s="155">
        <v>260383</v>
      </c>
      <c r="D61" s="155">
        <v>273402</v>
      </c>
      <c r="E61" s="155">
        <v>287072</v>
      </c>
    </row>
    <row r="62" spans="1:5" x14ac:dyDescent="0.25">
      <c r="A62" s="153">
        <v>3236</v>
      </c>
      <c r="B62" s="154" t="s">
        <v>205</v>
      </c>
      <c r="C62" s="155">
        <v>1207114</v>
      </c>
      <c r="D62" s="155">
        <v>1267469</v>
      </c>
      <c r="E62" s="155">
        <v>1330843</v>
      </c>
    </row>
    <row r="63" spans="1:5" x14ac:dyDescent="0.25">
      <c r="A63" s="153">
        <v>3237</v>
      </c>
      <c r="B63" s="154" t="s">
        <v>136</v>
      </c>
      <c r="C63" s="155">
        <v>837830</v>
      </c>
      <c r="D63" s="155">
        <v>879722</v>
      </c>
      <c r="E63" s="155">
        <v>923708</v>
      </c>
    </row>
    <row r="64" spans="1:5" x14ac:dyDescent="0.25">
      <c r="A64" s="153">
        <v>3238</v>
      </c>
      <c r="B64" s="154" t="s">
        <v>138</v>
      </c>
      <c r="C64" s="155">
        <v>332835</v>
      </c>
      <c r="D64" s="155">
        <v>349477</v>
      </c>
      <c r="E64" s="155">
        <v>366951</v>
      </c>
    </row>
    <row r="65" spans="1:5" x14ac:dyDescent="0.25">
      <c r="A65" s="153">
        <v>3239</v>
      </c>
      <c r="B65" s="154" t="s">
        <v>140</v>
      </c>
      <c r="C65" s="155">
        <v>1179196</v>
      </c>
      <c r="D65" s="155">
        <v>1238155</v>
      </c>
      <c r="E65" s="155">
        <v>1300063</v>
      </c>
    </row>
    <row r="66" spans="1:5" ht="25.5" x14ac:dyDescent="0.25">
      <c r="A66" s="153">
        <v>3241</v>
      </c>
      <c r="B66" s="154" t="s">
        <v>207</v>
      </c>
      <c r="C66" s="156">
        <v>0</v>
      </c>
      <c r="D66" s="156">
        <v>0</v>
      </c>
      <c r="E66" s="156"/>
    </row>
    <row r="67" spans="1:5" ht="25.5" x14ac:dyDescent="0.25">
      <c r="A67" s="153">
        <v>3251</v>
      </c>
      <c r="B67" s="154" t="s">
        <v>237</v>
      </c>
      <c r="C67" s="155">
        <v>23754204</v>
      </c>
      <c r="D67" s="155">
        <v>24941914</v>
      </c>
      <c r="E67" s="155">
        <v>26189009</v>
      </c>
    </row>
    <row r="68" spans="1:5" ht="25.5" x14ac:dyDescent="0.25">
      <c r="A68" s="153">
        <v>3291</v>
      </c>
      <c r="B68" s="154" t="s">
        <v>209</v>
      </c>
      <c r="C68" s="155">
        <v>9979</v>
      </c>
      <c r="D68" s="155">
        <v>10478</v>
      </c>
      <c r="E68" s="155">
        <v>11002</v>
      </c>
    </row>
    <row r="69" spans="1:5" x14ac:dyDescent="0.25">
      <c r="A69" s="153">
        <v>3292</v>
      </c>
      <c r="B69" s="154" t="s">
        <v>213</v>
      </c>
      <c r="C69" s="155">
        <v>3000</v>
      </c>
      <c r="D69" s="155">
        <v>3150</v>
      </c>
      <c r="E69" s="155">
        <v>3307</v>
      </c>
    </row>
    <row r="70" spans="1:5" x14ac:dyDescent="0.25">
      <c r="A70" s="153">
        <v>3294</v>
      </c>
      <c r="B70" s="154" t="s">
        <v>215</v>
      </c>
      <c r="C70" s="155">
        <v>13807</v>
      </c>
      <c r="D70" s="155">
        <v>14498</v>
      </c>
      <c r="E70" s="155">
        <v>15222</v>
      </c>
    </row>
    <row r="71" spans="1:5" x14ac:dyDescent="0.25">
      <c r="A71" s="153">
        <v>3295</v>
      </c>
      <c r="B71" s="154" t="s">
        <v>217</v>
      </c>
      <c r="C71" s="155">
        <v>25133</v>
      </c>
      <c r="D71" s="155">
        <v>26389</v>
      </c>
      <c r="E71" s="155">
        <v>27709</v>
      </c>
    </row>
    <row r="72" spans="1:5" x14ac:dyDescent="0.25">
      <c r="A72" s="153">
        <v>3296</v>
      </c>
      <c r="B72" s="154" t="s">
        <v>219</v>
      </c>
      <c r="C72" s="155">
        <v>2772</v>
      </c>
      <c r="D72" s="155">
        <v>2911</v>
      </c>
      <c r="E72" s="155">
        <v>3056</v>
      </c>
    </row>
    <row r="73" spans="1:5" ht="25.5" x14ac:dyDescent="0.25">
      <c r="A73" s="153">
        <v>3299</v>
      </c>
      <c r="B73" s="154" t="s">
        <v>175</v>
      </c>
      <c r="C73" s="155">
        <v>80520</v>
      </c>
      <c r="D73" s="155">
        <v>84546</v>
      </c>
      <c r="E73" s="155">
        <v>88773</v>
      </c>
    </row>
    <row r="74" spans="1:5" ht="25.5" x14ac:dyDescent="0.25">
      <c r="A74" s="153">
        <v>3431</v>
      </c>
      <c r="B74" s="154" t="s">
        <v>221</v>
      </c>
      <c r="C74" s="155">
        <v>14335</v>
      </c>
      <c r="D74" s="155">
        <v>15052</v>
      </c>
      <c r="E74" s="155">
        <v>15805</v>
      </c>
    </row>
    <row r="75" spans="1:5" x14ac:dyDescent="0.25">
      <c r="A75" s="153">
        <v>3433</v>
      </c>
      <c r="B75" s="154" t="s">
        <v>223</v>
      </c>
      <c r="C75" s="155">
        <v>25925</v>
      </c>
      <c r="D75" s="155">
        <v>27221</v>
      </c>
      <c r="E75" s="155">
        <v>28582</v>
      </c>
    </row>
    <row r="76" spans="1:5" x14ac:dyDescent="0.25">
      <c r="A76" s="153">
        <v>3833</v>
      </c>
      <c r="B76" s="154" t="s">
        <v>227</v>
      </c>
      <c r="C76" s="155">
        <v>424657</v>
      </c>
      <c r="D76" s="155">
        <v>445890</v>
      </c>
      <c r="E76" s="155">
        <v>468185</v>
      </c>
    </row>
    <row r="77" spans="1:5" ht="25.5" x14ac:dyDescent="0.25">
      <c r="A77" s="153">
        <v>3834</v>
      </c>
      <c r="B77" s="154" t="s">
        <v>229</v>
      </c>
      <c r="C77" s="155">
        <v>754142</v>
      </c>
      <c r="D77" s="155">
        <v>791850</v>
      </c>
      <c r="E77" s="155">
        <v>831442</v>
      </c>
    </row>
    <row r="78" spans="1:5" x14ac:dyDescent="0.25">
      <c r="A78" s="153">
        <v>61</v>
      </c>
      <c r="B78" s="154" t="s">
        <v>59</v>
      </c>
      <c r="C78" s="150">
        <v>28154</v>
      </c>
      <c r="D78" s="150">
        <v>29447</v>
      </c>
      <c r="E78" s="150">
        <v>30804</v>
      </c>
    </row>
    <row r="79" spans="1:5" x14ac:dyDescent="0.25">
      <c r="A79" s="153">
        <v>3211</v>
      </c>
      <c r="B79" s="154" t="s">
        <v>130</v>
      </c>
      <c r="C79" s="155">
        <v>11785</v>
      </c>
      <c r="D79" s="155">
        <v>12375</v>
      </c>
      <c r="E79" s="155">
        <v>12993</v>
      </c>
    </row>
    <row r="80" spans="1:5" x14ac:dyDescent="0.25">
      <c r="A80" s="153">
        <v>3213</v>
      </c>
      <c r="B80" s="154" t="s">
        <v>161</v>
      </c>
      <c r="C80" s="155">
        <v>10785</v>
      </c>
      <c r="D80" s="155">
        <v>11324</v>
      </c>
      <c r="E80" s="155">
        <v>11890</v>
      </c>
    </row>
    <row r="81" spans="1:5" ht="25.5" x14ac:dyDescent="0.25">
      <c r="A81" s="153">
        <v>3251</v>
      </c>
      <c r="B81" s="154" t="s">
        <v>237</v>
      </c>
      <c r="C81" s="155">
        <v>3591</v>
      </c>
      <c r="D81" s="155">
        <v>3655</v>
      </c>
      <c r="E81" s="155">
        <v>3723</v>
      </c>
    </row>
    <row r="82" spans="1:5" x14ac:dyDescent="0.25">
      <c r="A82" s="153">
        <v>4221</v>
      </c>
      <c r="B82" s="154" t="s">
        <v>147</v>
      </c>
      <c r="C82" s="155">
        <v>1993</v>
      </c>
      <c r="D82" s="155">
        <v>2093</v>
      </c>
      <c r="E82" s="155">
        <v>2198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DCA7-77FA-42B8-A291-EEF4FE7ED1B2}">
  <dimension ref="A1:AE10040"/>
  <sheetViews>
    <sheetView topLeftCell="A5" workbookViewId="0">
      <pane ySplit="10" topLeftCell="A90" activePane="bottomLeft" state="frozen"/>
      <selection activeCell="A5" sqref="A5"/>
      <selection pane="bottomLeft" activeCell="Z99" sqref="Z99"/>
    </sheetView>
  </sheetViews>
  <sheetFormatPr defaultRowHeight="15" x14ac:dyDescent="0.25"/>
  <cols>
    <col min="1" max="1" width="25" customWidth="1"/>
    <col min="2" max="2" width="53" style="12" customWidth="1"/>
    <col min="3" max="3" width="16.42578125" hidden="1" customWidth="1"/>
    <col min="4" max="4" width="13.85546875" hidden="1" customWidth="1"/>
    <col min="5" max="5" width="9.85546875" hidden="1" customWidth="1"/>
    <col min="6" max="6" width="19.5703125" hidden="1" customWidth="1"/>
    <col min="7" max="7" width="9.85546875" hidden="1" customWidth="1"/>
    <col min="8" max="8" width="16" hidden="1" customWidth="1"/>
    <col min="9" max="9" width="15.28515625" hidden="1" customWidth="1"/>
    <col min="10" max="12" width="9.85546875" hidden="1" customWidth="1"/>
    <col min="13" max="13" width="15.28515625" hidden="1" customWidth="1"/>
    <col min="14" max="14" width="9.85546875" hidden="1" customWidth="1"/>
    <col min="15" max="15" width="15.28515625" hidden="1" customWidth="1"/>
    <col min="16" max="16" width="10.140625" hidden="1" customWidth="1"/>
    <col min="17" max="17" width="9.140625" hidden="1" customWidth="1"/>
    <col min="18" max="18" width="10.85546875" hidden="1" customWidth="1"/>
    <col min="19" max="19" width="16.85546875" hidden="1" customWidth="1"/>
    <col min="20" max="20" width="16.42578125" hidden="1" customWidth="1"/>
    <col min="21" max="21" width="10.42578125" hidden="1" customWidth="1"/>
    <col min="22" max="22" width="14.42578125" hidden="1" customWidth="1"/>
    <col min="23" max="24" width="16.7109375" hidden="1" customWidth="1"/>
    <col min="25" max="25" width="16.5703125" customWidth="1"/>
    <col min="26" max="26" width="16.7109375" customWidth="1"/>
    <col min="27" max="27" width="10.7109375" customWidth="1"/>
    <col min="28" max="28" width="16.7109375" customWidth="1"/>
    <col min="29" max="29" width="10.7109375" customWidth="1"/>
    <col min="30" max="30" width="15.42578125" customWidth="1"/>
    <col min="31" max="31" width="14.42578125" customWidth="1"/>
    <col min="32" max="32" width="15.28515625" bestFit="1" customWidth="1"/>
    <col min="33" max="33" width="15" customWidth="1"/>
    <col min="34" max="34" width="8.7109375" customWidth="1"/>
    <col min="35" max="35" width="15.7109375" customWidth="1"/>
    <col min="36" max="36" width="9.42578125" customWidth="1"/>
    <col min="37" max="37" width="15.5703125" customWidth="1"/>
    <col min="38" max="38" width="9.42578125" bestFit="1" customWidth="1"/>
    <col min="257" max="257" width="25" customWidth="1"/>
    <col min="258" max="258" width="53" customWidth="1"/>
    <col min="259" max="280" width="0" hidden="1" customWidth="1"/>
    <col min="281" max="281" width="16.5703125" customWidth="1"/>
    <col min="282" max="282" width="16.7109375" customWidth="1"/>
    <col min="283" max="283" width="10.7109375" customWidth="1"/>
    <col min="284" max="284" width="16.7109375" customWidth="1"/>
    <col min="285" max="285" width="10.7109375" customWidth="1"/>
    <col min="286" max="286" width="15.42578125" bestFit="1" customWidth="1"/>
    <col min="287" max="287" width="17.28515625" customWidth="1"/>
    <col min="288" max="288" width="15.28515625" bestFit="1" customWidth="1"/>
    <col min="289" max="289" width="15" customWidth="1"/>
    <col min="290" max="290" width="8.7109375" customWidth="1"/>
    <col min="291" max="291" width="15.7109375" customWidth="1"/>
    <col min="292" max="292" width="9.42578125" customWidth="1"/>
    <col min="293" max="293" width="15.5703125" customWidth="1"/>
    <col min="294" max="294" width="9.42578125" bestFit="1" customWidth="1"/>
    <col min="513" max="513" width="25" customWidth="1"/>
    <col min="514" max="514" width="53" customWidth="1"/>
    <col min="515" max="536" width="0" hidden="1" customWidth="1"/>
    <col min="537" max="537" width="16.5703125" customWidth="1"/>
    <col min="538" max="538" width="16.7109375" customWidth="1"/>
    <col min="539" max="539" width="10.7109375" customWidth="1"/>
    <col min="540" max="540" width="16.7109375" customWidth="1"/>
    <col min="541" max="541" width="10.7109375" customWidth="1"/>
    <col min="542" max="542" width="15.42578125" bestFit="1" customWidth="1"/>
    <col min="543" max="543" width="17.28515625" customWidth="1"/>
    <col min="544" max="544" width="15.28515625" bestFit="1" customWidth="1"/>
    <col min="545" max="545" width="15" customWidth="1"/>
    <col min="546" max="546" width="8.7109375" customWidth="1"/>
    <col min="547" max="547" width="15.7109375" customWidth="1"/>
    <col min="548" max="548" width="9.42578125" customWidth="1"/>
    <col min="549" max="549" width="15.5703125" customWidth="1"/>
    <col min="550" max="550" width="9.42578125" bestFit="1" customWidth="1"/>
    <col min="769" max="769" width="25" customWidth="1"/>
    <col min="770" max="770" width="53" customWidth="1"/>
    <col min="771" max="792" width="0" hidden="1" customWidth="1"/>
    <col min="793" max="793" width="16.5703125" customWidth="1"/>
    <col min="794" max="794" width="16.7109375" customWidth="1"/>
    <col min="795" max="795" width="10.7109375" customWidth="1"/>
    <col min="796" max="796" width="16.7109375" customWidth="1"/>
    <col min="797" max="797" width="10.7109375" customWidth="1"/>
    <col min="798" max="798" width="15.42578125" bestFit="1" customWidth="1"/>
    <col min="799" max="799" width="17.28515625" customWidth="1"/>
    <col min="800" max="800" width="15.28515625" bestFit="1" customWidth="1"/>
    <col min="801" max="801" width="15" customWidth="1"/>
    <col min="802" max="802" width="8.7109375" customWidth="1"/>
    <col min="803" max="803" width="15.7109375" customWidth="1"/>
    <col min="804" max="804" width="9.42578125" customWidth="1"/>
    <col min="805" max="805" width="15.5703125" customWidth="1"/>
    <col min="806" max="806" width="9.42578125" bestFit="1" customWidth="1"/>
    <col min="1025" max="1025" width="25" customWidth="1"/>
    <col min="1026" max="1026" width="53" customWidth="1"/>
    <col min="1027" max="1048" width="0" hidden="1" customWidth="1"/>
    <col min="1049" max="1049" width="16.5703125" customWidth="1"/>
    <col min="1050" max="1050" width="16.7109375" customWidth="1"/>
    <col min="1051" max="1051" width="10.7109375" customWidth="1"/>
    <col min="1052" max="1052" width="16.7109375" customWidth="1"/>
    <col min="1053" max="1053" width="10.7109375" customWidth="1"/>
    <col min="1054" max="1054" width="15.42578125" bestFit="1" customWidth="1"/>
    <col min="1055" max="1055" width="17.28515625" customWidth="1"/>
    <col min="1056" max="1056" width="15.28515625" bestFit="1" customWidth="1"/>
    <col min="1057" max="1057" width="15" customWidth="1"/>
    <col min="1058" max="1058" width="8.7109375" customWidth="1"/>
    <col min="1059" max="1059" width="15.7109375" customWidth="1"/>
    <col min="1060" max="1060" width="9.42578125" customWidth="1"/>
    <col min="1061" max="1061" width="15.5703125" customWidth="1"/>
    <col min="1062" max="1062" width="9.42578125" bestFit="1" customWidth="1"/>
    <col min="1281" max="1281" width="25" customWidth="1"/>
    <col min="1282" max="1282" width="53" customWidth="1"/>
    <col min="1283" max="1304" width="0" hidden="1" customWidth="1"/>
    <col min="1305" max="1305" width="16.5703125" customWidth="1"/>
    <col min="1306" max="1306" width="16.7109375" customWidth="1"/>
    <col min="1307" max="1307" width="10.7109375" customWidth="1"/>
    <col min="1308" max="1308" width="16.7109375" customWidth="1"/>
    <col min="1309" max="1309" width="10.7109375" customWidth="1"/>
    <col min="1310" max="1310" width="15.42578125" bestFit="1" customWidth="1"/>
    <col min="1311" max="1311" width="17.28515625" customWidth="1"/>
    <col min="1312" max="1312" width="15.28515625" bestFit="1" customWidth="1"/>
    <col min="1313" max="1313" width="15" customWidth="1"/>
    <col min="1314" max="1314" width="8.7109375" customWidth="1"/>
    <col min="1315" max="1315" width="15.7109375" customWidth="1"/>
    <col min="1316" max="1316" width="9.42578125" customWidth="1"/>
    <col min="1317" max="1317" width="15.5703125" customWidth="1"/>
    <col min="1318" max="1318" width="9.42578125" bestFit="1" customWidth="1"/>
    <col min="1537" max="1537" width="25" customWidth="1"/>
    <col min="1538" max="1538" width="53" customWidth="1"/>
    <col min="1539" max="1560" width="0" hidden="1" customWidth="1"/>
    <col min="1561" max="1561" width="16.5703125" customWidth="1"/>
    <col min="1562" max="1562" width="16.7109375" customWidth="1"/>
    <col min="1563" max="1563" width="10.7109375" customWidth="1"/>
    <col min="1564" max="1564" width="16.7109375" customWidth="1"/>
    <col min="1565" max="1565" width="10.7109375" customWidth="1"/>
    <col min="1566" max="1566" width="15.42578125" bestFit="1" customWidth="1"/>
    <col min="1567" max="1567" width="17.28515625" customWidth="1"/>
    <col min="1568" max="1568" width="15.28515625" bestFit="1" customWidth="1"/>
    <col min="1569" max="1569" width="15" customWidth="1"/>
    <col min="1570" max="1570" width="8.7109375" customWidth="1"/>
    <col min="1571" max="1571" width="15.7109375" customWidth="1"/>
    <col min="1572" max="1572" width="9.42578125" customWidth="1"/>
    <col min="1573" max="1573" width="15.5703125" customWidth="1"/>
    <col min="1574" max="1574" width="9.42578125" bestFit="1" customWidth="1"/>
    <col min="1793" max="1793" width="25" customWidth="1"/>
    <col min="1794" max="1794" width="53" customWidth="1"/>
    <col min="1795" max="1816" width="0" hidden="1" customWidth="1"/>
    <col min="1817" max="1817" width="16.5703125" customWidth="1"/>
    <col min="1818" max="1818" width="16.7109375" customWidth="1"/>
    <col min="1819" max="1819" width="10.7109375" customWidth="1"/>
    <col min="1820" max="1820" width="16.7109375" customWidth="1"/>
    <col min="1821" max="1821" width="10.7109375" customWidth="1"/>
    <col min="1822" max="1822" width="15.42578125" bestFit="1" customWidth="1"/>
    <col min="1823" max="1823" width="17.28515625" customWidth="1"/>
    <col min="1824" max="1824" width="15.28515625" bestFit="1" customWidth="1"/>
    <col min="1825" max="1825" width="15" customWidth="1"/>
    <col min="1826" max="1826" width="8.7109375" customWidth="1"/>
    <col min="1827" max="1827" width="15.7109375" customWidth="1"/>
    <col min="1828" max="1828" width="9.42578125" customWidth="1"/>
    <col min="1829" max="1829" width="15.5703125" customWidth="1"/>
    <col min="1830" max="1830" width="9.42578125" bestFit="1" customWidth="1"/>
    <col min="2049" max="2049" width="25" customWidth="1"/>
    <col min="2050" max="2050" width="53" customWidth="1"/>
    <col min="2051" max="2072" width="0" hidden="1" customWidth="1"/>
    <col min="2073" max="2073" width="16.5703125" customWidth="1"/>
    <col min="2074" max="2074" width="16.7109375" customWidth="1"/>
    <col min="2075" max="2075" width="10.7109375" customWidth="1"/>
    <col min="2076" max="2076" width="16.7109375" customWidth="1"/>
    <col min="2077" max="2077" width="10.7109375" customWidth="1"/>
    <col min="2078" max="2078" width="15.42578125" bestFit="1" customWidth="1"/>
    <col min="2079" max="2079" width="17.28515625" customWidth="1"/>
    <col min="2080" max="2080" width="15.28515625" bestFit="1" customWidth="1"/>
    <col min="2081" max="2081" width="15" customWidth="1"/>
    <col min="2082" max="2082" width="8.7109375" customWidth="1"/>
    <col min="2083" max="2083" width="15.7109375" customWidth="1"/>
    <col min="2084" max="2084" width="9.42578125" customWidth="1"/>
    <col min="2085" max="2085" width="15.5703125" customWidth="1"/>
    <col min="2086" max="2086" width="9.42578125" bestFit="1" customWidth="1"/>
    <col min="2305" max="2305" width="25" customWidth="1"/>
    <col min="2306" max="2306" width="53" customWidth="1"/>
    <col min="2307" max="2328" width="0" hidden="1" customWidth="1"/>
    <col min="2329" max="2329" width="16.5703125" customWidth="1"/>
    <col min="2330" max="2330" width="16.7109375" customWidth="1"/>
    <col min="2331" max="2331" width="10.7109375" customWidth="1"/>
    <col min="2332" max="2332" width="16.7109375" customWidth="1"/>
    <col min="2333" max="2333" width="10.7109375" customWidth="1"/>
    <col min="2334" max="2334" width="15.42578125" bestFit="1" customWidth="1"/>
    <col min="2335" max="2335" width="17.28515625" customWidth="1"/>
    <col min="2336" max="2336" width="15.28515625" bestFit="1" customWidth="1"/>
    <col min="2337" max="2337" width="15" customWidth="1"/>
    <col min="2338" max="2338" width="8.7109375" customWidth="1"/>
    <col min="2339" max="2339" width="15.7109375" customWidth="1"/>
    <col min="2340" max="2340" width="9.42578125" customWidth="1"/>
    <col min="2341" max="2341" width="15.5703125" customWidth="1"/>
    <col min="2342" max="2342" width="9.42578125" bestFit="1" customWidth="1"/>
    <col min="2561" max="2561" width="25" customWidth="1"/>
    <col min="2562" max="2562" width="53" customWidth="1"/>
    <col min="2563" max="2584" width="0" hidden="1" customWidth="1"/>
    <col min="2585" max="2585" width="16.5703125" customWidth="1"/>
    <col min="2586" max="2586" width="16.7109375" customWidth="1"/>
    <col min="2587" max="2587" width="10.7109375" customWidth="1"/>
    <col min="2588" max="2588" width="16.7109375" customWidth="1"/>
    <col min="2589" max="2589" width="10.7109375" customWidth="1"/>
    <col min="2590" max="2590" width="15.42578125" bestFit="1" customWidth="1"/>
    <col min="2591" max="2591" width="17.28515625" customWidth="1"/>
    <col min="2592" max="2592" width="15.28515625" bestFit="1" customWidth="1"/>
    <col min="2593" max="2593" width="15" customWidth="1"/>
    <col min="2594" max="2594" width="8.7109375" customWidth="1"/>
    <col min="2595" max="2595" width="15.7109375" customWidth="1"/>
    <col min="2596" max="2596" width="9.42578125" customWidth="1"/>
    <col min="2597" max="2597" width="15.5703125" customWidth="1"/>
    <col min="2598" max="2598" width="9.42578125" bestFit="1" customWidth="1"/>
    <col min="2817" max="2817" width="25" customWidth="1"/>
    <col min="2818" max="2818" width="53" customWidth="1"/>
    <col min="2819" max="2840" width="0" hidden="1" customWidth="1"/>
    <col min="2841" max="2841" width="16.5703125" customWidth="1"/>
    <col min="2842" max="2842" width="16.7109375" customWidth="1"/>
    <col min="2843" max="2843" width="10.7109375" customWidth="1"/>
    <col min="2844" max="2844" width="16.7109375" customWidth="1"/>
    <col min="2845" max="2845" width="10.7109375" customWidth="1"/>
    <col min="2846" max="2846" width="15.42578125" bestFit="1" customWidth="1"/>
    <col min="2847" max="2847" width="17.28515625" customWidth="1"/>
    <col min="2848" max="2848" width="15.28515625" bestFit="1" customWidth="1"/>
    <col min="2849" max="2849" width="15" customWidth="1"/>
    <col min="2850" max="2850" width="8.7109375" customWidth="1"/>
    <col min="2851" max="2851" width="15.7109375" customWidth="1"/>
    <col min="2852" max="2852" width="9.42578125" customWidth="1"/>
    <col min="2853" max="2853" width="15.5703125" customWidth="1"/>
    <col min="2854" max="2854" width="9.42578125" bestFit="1" customWidth="1"/>
    <col min="3073" max="3073" width="25" customWidth="1"/>
    <col min="3074" max="3074" width="53" customWidth="1"/>
    <col min="3075" max="3096" width="0" hidden="1" customWidth="1"/>
    <col min="3097" max="3097" width="16.5703125" customWidth="1"/>
    <col min="3098" max="3098" width="16.7109375" customWidth="1"/>
    <col min="3099" max="3099" width="10.7109375" customWidth="1"/>
    <col min="3100" max="3100" width="16.7109375" customWidth="1"/>
    <col min="3101" max="3101" width="10.7109375" customWidth="1"/>
    <col min="3102" max="3102" width="15.42578125" bestFit="1" customWidth="1"/>
    <col min="3103" max="3103" width="17.28515625" customWidth="1"/>
    <col min="3104" max="3104" width="15.28515625" bestFit="1" customWidth="1"/>
    <col min="3105" max="3105" width="15" customWidth="1"/>
    <col min="3106" max="3106" width="8.7109375" customWidth="1"/>
    <col min="3107" max="3107" width="15.7109375" customWidth="1"/>
    <col min="3108" max="3108" width="9.42578125" customWidth="1"/>
    <col min="3109" max="3109" width="15.5703125" customWidth="1"/>
    <col min="3110" max="3110" width="9.42578125" bestFit="1" customWidth="1"/>
    <col min="3329" max="3329" width="25" customWidth="1"/>
    <col min="3330" max="3330" width="53" customWidth="1"/>
    <col min="3331" max="3352" width="0" hidden="1" customWidth="1"/>
    <col min="3353" max="3353" width="16.5703125" customWidth="1"/>
    <col min="3354" max="3354" width="16.7109375" customWidth="1"/>
    <col min="3355" max="3355" width="10.7109375" customWidth="1"/>
    <col min="3356" max="3356" width="16.7109375" customWidth="1"/>
    <col min="3357" max="3357" width="10.7109375" customWidth="1"/>
    <col min="3358" max="3358" width="15.42578125" bestFit="1" customWidth="1"/>
    <col min="3359" max="3359" width="17.28515625" customWidth="1"/>
    <col min="3360" max="3360" width="15.28515625" bestFit="1" customWidth="1"/>
    <col min="3361" max="3361" width="15" customWidth="1"/>
    <col min="3362" max="3362" width="8.7109375" customWidth="1"/>
    <col min="3363" max="3363" width="15.7109375" customWidth="1"/>
    <col min="3364" max="3364" width="9.42578125" customWidth="1"/>
    <col min="3365" max="3365" width="15.5703125" customWidth="1"/>
    <col min="3366" max="3366" width="9.42578125" bestFit="1" customWidth="1"/>
    <col min="3585" max="3585" width="25" customWidth="1"/>
    <col min="3586" max="3586" width="53" customWidth="1"/>
    <col min="3587" max="3608" width="0" hidden="1" customWidth="1"/>
    <col min="3609" max="3609" width="16.5703125" customWidth="1"/>
    <col min="3610" max="3610" width="16.7109375" customWidth="1"/>
    <col min="3611" max="3611" width="10.7109375" customWidth="1"/>
    <col min="3612" max="3612" width="16.7109375" customWidth="1"/>
    <col min="3613" max="3613" width="10.7109375" customWidth="1"/>
    <col min="3614" max="3614" width="15.42578125" bestFit="1" customWidth="1"/>
    <col min="3615" max="3615" width="17.28515625" customWidth="1"/>
    <col min="3616" max="3616" width="15.28515625" bestFit="1" customWidth="1"/>
    <col min="3617" max="3617" width="15" customWidth="1"/>
    <col min="3618" max="3618" width="8.7109375" customWidth="1"/>
    <col min="3619" max="3619" width="15.7109375" customWidth="1"/>
    <col min="3620" max="3620" width="9.42578125" customWidth="1"/>
    <col min="3621" max="3621" width="15.5703125" customWidth="1"/>
    <col min="3622" max="3622" width="9.42578125" bestFit="1" customWidth="1"/>
    <col min="3841" max="3841" width="25" customWidth="1"/>
    <col min="3842" max="3842" width="53" customWidth="1"/>
    <col min="3843" max="3864" width="0" hidden="1" customWidth="1"/>
    <col min="3865" max="3865" width="16.5703125" customWidth="1"/>
    <col min="3866" max="3866" width="16.7109375" customWidth="1"/>
    <col min="3867" max="3867" width="10.7109375" customWidth="1"/>
    <col min="3868" max="3868" width="16.7109375" customWidth="1"/>
    <col min="3869" max="3869" width="10.7109375" customWidth="1"/>
    <col min="3870" max="3870" width="15.42578125" bestFit="1" customWidth="1"/>
    <col min="3871" max="3871" width="17.28515625" customWidth="1"/>
    <col min="3872" max="3872" width="15.28515625" bestFit="1" customWidth="1"/>
    <col min="3873" max="3873" width="15" customWidth="1"/>
    <col min="3874" max="3874" width="8.7109375" customWidth="1"/>
    <col min="3875" max="3875" width="15.7109375" customWidth="1"/>
    <col min="3876" max="3876" width="9.42578125" customWidth="1"/>
    <col min="3877" max="3877" width="15.5703125" customWidth="1"/>
    <col min="3878" max="3878" width="9.42578125" bestFit="1" customWidth="1"/>
    <col min="4097" max="4097" width="25" customWidth="1"/>
    <col min="4098" max="4098" width="53" customWidth="1"/>
    <col min="4099" max="4120" width="0" hidden="1" customWidth="1"/>
    <col min="4121" max="4121" width="16.5703125" customWidth="1"/>
    <col min="4122" max="4122" width="16.7109375" customWidth="1"/>
    <col min="4123" max="4123" width="10.7109375" customWidth="1"/>
    <col min="4124" max="4124" width="16.7109375" customWidth="1"/>
    <col min="4125" max="4125" width="10.7109375" customWidth="1"/>
    <col min="4126" max="4126" width="15.42578125" bestFit="1" customWidth="1"/>
    <col min="4127" max="4127" width="17.28515625" customWidth="1"/>
    <col min="4128" max="4128" width="15.28515625" bestFit="1" customWidth="1"/>
    <col min="4129" max="4129" width="15" customWidth="1"/>
    <col min="4130" max="4130" width="8.7109375" customWidth="1"/>
    <col min="4131" max="4131" width="15.7109375" customWidth="1"/>
    <col min="4132" max="4132" width="9.42578125" customWidth="1"/>
    <col min="4133" max="4133" width="15.5703125" customWidth="1"/>
    <col min="4134" max="4134" width="9.42578125" bestFit="1" customWidth="1"/>
    <col min="4353" max="4353" width="25" customWidth="1"/>
    <col min="4354" max="4354" width="53" customWidth="1"/>
    <col min="4355" max="4376" width="0" hidden="1" customWidth="1"/>
    <col min="4377" max="4377" width="16.5703125" customWidth="1"/>
    <col min="4378" max="4378" width="16.7109375" customWidth="1"/>
    <col min="4379" max="4379" width="10.7109375" customWidth="1"/>
    <col min="4380" max="4380" width="16.7109375" customWidth="1"/>
    <col min="4381" max="4381" width="10.7109375" customWidth="1"/>
    <col min="4382" max="4382" width="15.42578125" bestFit="1" customWidth="1"/>
    <col min="4383" max="4383" width="17.28515625" customWidth="1"/>
    <col min="4384" max="4384" width="15.28515625" bestFit="1" customWidth="1"/>
    <col min="4385" max="4385" width="15" customWidth="1"/>
    <col min="4386" max="4386" width="8.7109375" customWidth="1"/>
    <col min="4387" max="4387" width="15.7109375" customWidth="1"/>
    <col min="4388" max="4388" width="9.42578125" customWidth="1"/>
    <col min="4389" max="4389" width="15.5703125" customWidth="1"/>
    <col min="4390" max="4390" width="9.42578125" bestFit="1" customWidth="1"/>
    <col min="4609" max="4609" width="25" customWidth="1"/>
    <col min="4610" max="4610" width="53" customWidth="1"/>
    <col min="4611" max="4632" width="0" hidden="1" customWidth="1"/>
    <col min="4633" max="4633" width="16.5703125" customWidth="1"/>
    <col min="4634" max="4634" width="16.7109375" customWidth="1"/>
    <col min="4635" max="4635" width="10.7109375" customWidth="1"/>
    <col min="4636" max="4636" width="16.7109375" customWidth="1"/>
    <col min="4637" max="4637" width="10.7109375" customWidth="1"/>
    <col min="4638" max="4638" width="15.42578125" bestFit="1" customWidth="1"/>
    <col min="4639" max="4639" width="17.28515625" customWidth="1"/>
    <col min="4640" max="4640" width="15.28515625" bestFit="1" customWidth="1"/>
    <col min="4641" max="4641" width="15" customWidth="1"/>
    <col min="4642" max="4642" width="8.7109375" customWidth="1"/>
    <col min="4643" max="4643" width="15.7109375" customWidth="1"/>
    <col min="4644" max="4644" width="9.42578125" customWidth="1"/>
    <col min="4645" max="4645" width="15.5703125" customWidth="1"/>
    <col min="4646" max="4646" width="9.42578125" bestFit="1" customWidth="1"/>
    <col min="4865" max="4865" width="25" customWidth="1"/>
    <col min="4866" max="4866" width="53" customWidth="1"/>
    <col min="4867" max="4888" width="0" hidden="1" customWidth="1"/>
    <col min="4889" max="4889" width="16.5703125" customWidth="1"/>
    <col min="4890" max="4890" width="16.7109375" customWidth="1"/>
    <col min="4891" max="4891" width="10.7109375" customWidth="1"/>
    <col min="4892" max="4892" width="16.7109375" customWidth="1"/>
    <col min="4893" max="4893" width="10.7109375" customWidth="1"/>
    <col min="4894" max="4894" width="15.42578125" bestFit="1" customWidth="1"/>
    <col min="4895" max="4895" width="17.28515625" customWidth="1"/>
    <col min="4896" max="4896" width="15.28515625" bestFit="1" customWidth="1"/>
    <col min="4897" max="4897" width="15" customWidth="1"/>
    <col min="4898" max="4898" width="8.7109375" customWidth="1"/>
    <col min="4899" max="4899" width="15.7109375" customWidth="1"/>
    <col min="4900" max="4900" width="9.42578125" customWidth="1"/>
    <col min="4901" max="4901" width="15.5703125" customWidth="1"/>
    <col min="4902" max="4902" width="9.42578125" bestFit="1" customWidth="1"/>
    <col min="5121" max="5121" width="25" customWidth="1"/>
    <col min="5122" max="5122" width="53" customWidth="1"/>
    <col min="5123" max="5144" width="0" hidden="1" customWidth="1"/>
    <col min="5145" max="5145" width="16.5703125" customWidth="1"/>
    <col min="5146" max="5146" width="16.7109375" customWidth="1"/>
    <col min="5147" max="5147" width="10.7109375" customWidth="1"/>
    <col min="5148" max="5148" width="16.7109375" customWidth="1"/>
    <col min="5149" max="5149" width="10.7109375" customWidth="1"/>
    <col min="5150" max="5150" width="15.42578125" bestFit="1" customWidth="1"/>
    <col min="5151" max="5151" width="17.28515625" customWidth="1"/>
    <col min="5152" max="5152" width="15.28515625" bestFit="1" customWidth="1"/>
    <col min="5153" max="5153" width="15" customWidth="1"/>
    <col min="5154" max="5154" width="8.7109375" customWidth="1"/>
    <col min="5155" max="5155" width="15.7109375" customWidth="1"/>
    <col min="5156" max="5156" width="9.42578125" customWidth="1"/>
    <col min="5157" max="5157" width="15.5703125" customWidth="1"/>
    <col min="5158" max="5158" width="9.42578125" bestFit="1" customWidth="1"/>
    <col min="5377" max="5377" width="25" customWidth="1"/>
    <col min="5378" max="5378" width="53" customWidth="1"/>
    <col min="5379" max="5400" width="0" hidden="1" customWidth="1"/>
    <col min="5401" max="5401" width="16.5703125" customWidth="1"/>
    <col min="5402" max="5402" width="16.7109375" customWidth="1"/>
    <col min="5403" max="5403" width="10.7109375" customWidth="1"/>
    <col min="5404" max="5404" width="16.7109375" customWidth="1"/>
    <col min="5405" max="5405" width="10.7109375" customWidth="1"/>
    <col min="5406" max="5406" width="15.42578125" bestFit="1" customWidth="1"/>
    <col min="5407" max="5407" width="17.28515625" customWidth="1"/>
    <col min="5408" max="5408" width="15.28515625" bestFit="1" customWidth="1"/>
    <col min="5409" max="5409" width="15" customWidth="1"/>
    <col min="5410" max="5410" width="8.7109375" customWidth="1"/>
    <col min="5411" max="5411" width="15.7109375" customWidth="1"/>
    <col min="5412" max="5412" width="9.42578125" customWidth="1"/>
    <col min="5413" max="5413" width="15.5703125" customWidth="1"/>
    <col min="5414" max="5414" width="9.42578125" bestFit="1" customWidth="1"/>
    <col min="5633" max="5633" width="25" customWidth="1"/>
    <col min="5634" max="5634" width="53" customWidth="1"/>
    <col min="5635" max="5656" width="0" hidden="1" customWidth="1"/>
    <col min="5657" max="5657" width="16.5703125" customWidth="1"/>
    <col min="5658" max="5658" width="16.7109375" customWidth="1"/>
    <col min="5659" max="5659" width="10.7109375" customWidth="1"/>
    <col min="5660" max="5660" width="16.7109375" customWidth="1"/>
    <col min="5661" max="5661" width="10.7109375" customWidth="1"/>
    <col min="5662" max="5662" width="15.42578125" bestFit="1" customWidth="1"/>
    <col min="5663" max="5663" width="17.28515625" customWidth="1"/>
    <col min="5664" max="5664" width="15.28515625" bestFit="1" customWidth="1"/>
    <col min="5665" max="5665" width="15" customWidth="1"/>
    <col min="5666" max="5666" width="8.7109375" customWidth="1"/>
    <col min="5667" max="5667" width="15.7109375" customWidth="1"/>
    <col min="5668" max="5668" width="9.42578125" customWidth="1"/>
    <col min="5669" max="5669" width="15.5703125" customWidth="1"/>
    <col min="5670" max="5670" width="9.42578125" bestFit="1" customWidth="1"/>
    <col min="5889" max="5889" width="25" customWidth="1"/>
    <col min="5890" max="5890" width="53" customWidth="1"/>
    <col min="5891" max="5912" width="0" hidden="1" customWidth="1"/>
    <col min="5913" max="5913" width="16.5703125" customWidth="1"/>
    <col min="5914" max="5914" width="16.7109375" customWidth="1"/>
    <col min="5915" max="5915" width="10.7109375" customWidth="1"/>
    <col min="5916" max="5916" width="16.7109375" customWidth="1"/>
    <col min="5917" max="5917" width="10.7109375" customWidth="1"/>
    <col min="5918" max="5918" width="15.42578125" bestFit="1" customWidth="1"/>
    <col min="5919" max="5919" width="17.28515625" customWidth="1"/>
    <col min="5920" max="5920" width="15.28515625" bestFit="1" customWidth="1"/>
    <col min="5921" max="5921" width="15" customWidth="1"/>
    <col min="5922" max="5922" width="8.7109375" customWidth="1"/>
    <col min="5923" max="5923" width="15.7109375" customWidth="1"/>
    <col min="5924" max="5924" width="9.42578125" customWidth="1"/>
    <col min="5925" max="5925" width="15.5703125" customWidth="1"/>
    <col min="5926" max="5926" width="9.42578125" bestFit="1" customWidth="1"/>
    <col min="6145" max="6145" width="25" customWidth="1"/>
    <col min="6146" max="6146" width="53" customWidth="1"/>
    <col min="6147" max="6168" width="0" hidden="1" customWidth="1"/>
    <col min="6169" max="6169" width="16.5703125" customWidth="1"/>
    <col min="6170" max="6170" width="16.7109375" customWidth="1"/>
    <col min="6171" max="6171" width="10.7109375" customWidth="1"/>
    <col min="6172" max="6172" width="16.7109375" customWidth="1"/>
    <col min="6173" max="6173" width="10.7109375" customWidth="1"/>
    <col min="6174" max="6174" width="15.42578125" bestFit="1" customWidth="1"/>
    <col min="6175" max="6175" width="17.28515625" customWidth="1"/>
    <col min="6176" max="6176" width="15.28515625" bestFit="1" customWidth="1"/>
    <col min="6177" max="6177" width="15" customWidth="1"/>
    <col min="6178" max="6178" width="8.7109375" customWidth="1"/>
    <col min="6179" max="6179" width="15.7109375" customWidth="1"/>
    <col min="6180" max="6180" width="9.42578125" customWidth="1"/>
    <col min="6181" max="6181" width="15.5703125" customWidth="1"/>
    <col min="6182" max="6182" width="9.42578125" bestFit="1" customWidth="1"/>
    <col min="6401" max="6401" width="25" customWidth="1"/>
    <col min="6402" max="6402" width="53" customWidth="1"/>
    <col min="6403" max="6424" width="0" hidden="1" customWidth="1"/>
    <col min="6425" max="6425" width="16.5703125" customWidth="1"/>
    <col min="6426" max="6426" width="16.7109375" customWidth="1"/>
    <col min="6427" max="6427" width="10.7109375" customWidth="1"/>
    <col min="6428" max="6428" width="16.7109375" customWidth="1"/>
    <col min="6429" max="6429" width="10.7109375" customWidth="1"/>
    <col min="6430" max="6430" width="15.42578125" bestFit="1" customWidth="1"/>
    <col min="6431" max="6431" width="17.28515625" customWidth="1"/>
    <col min="6432" max="6432" width="15.28515625" bestFit="1" customWidth="1"/>
    <col min="6433" max="6433" width="15" customWidth="1"/>
    <col min="6434" max="6434" width="8.7109375" customWidth="1"/>
    <col min="6435" max="6435" width="15.7109375" customWidth="1"/>
    <col min="6436" max="6436" width="9.42578125" customWidth="1"/>
    <col min="6437" max="6437" width="15.5703125" customWidth="1"/>
    <col min="6438" max="6438" width="9.42578125" bestFit="1" customWidth="1"/>
    <col min="6657" max="6657" width="25" customWidth="1"/>
    <col min="6658" max="6658" width="53" customWidth="1"/>
    <col min="6659" max="6680" width="0" hidden="1" customWidth="1"/>
    <col min="6681" max="6681" width="16.5703125" customWidth="1"/>
    <col min="6682" max="6682" width="16.7109375" customWidth="1"/>
    <col min="6683" max="6683" width="10.7109375" customWidth="1"/>
    <col min="6684" max="6684" width="16.7109375" customWidth="1"/>
    <col min="6685" max="6685" width="10.7109375" customWidth="1"/>
    <col min="6686" max="6686" width="15.42578125" bestFit="1" customWidth="1"/>
    <col min="6687" max="6687" width="17.28515625" customWidth="1"/>
    <col min="6688" max="6688" width="15.28515625" bestFit="1" customWidth="1"/>
    <col min="6689" max="6689" width="15" customWidth="1"/>
    <col min="6690" max="6690" width="8.7109375" customWidth="1"/>
    <col min="6691" max="6691" width="15.7109375" customWidth="1"/>
    <col min="6692" max="6692" width="9.42578125" customWidth="1"/>
    <col min="6693" max="6693" width="15.5703125" customWidth="1"/>
    <col min="6694" max="6694" width="9.42578125" bestFit="1" customWidth="1"/>
    <col min="6913" max="6913" width="25" customWidth="1"/>
    <col min="6914" max="6914" width="53" customWidth="1"/>
    <col min="6915" max="6936" width="0" hidden="1" customWidth="1"/>
    <col min="6937" max="6937" width="16.5703125" customWidth="1"/>
    <col min="6938" max="6938" width="16.7109375" customWidth="1"/>
    <col min="6939" max="6939" width="10.7109375" customWidth="1"/>
    <col min="6940" max="6940" width="16.7109375" customWidth="1"/>
    <col min="6941" max="6941" width="10.7109375" customWidth="1"/>
    <col min="6942" max="6942" width="15.42578125" bestFit="1" customWidth="1"/>
    <col min="6943" max="6943" width="17.28515625" customWidth="1"/>
    <col min="6944" max="6944" width="15.28515625" bestFit="1" customWidth="1"/>
    <col min="6945" max="6945" width="15" customWidth="1"/>
    <col min="6946" max="6946" width="8.7109375" customWidth="1"/>
    <col min="6947" max="6947" width="15.7109375" customWidth="1"/>
    <col min="6948" max="6948" width="9.42578125" customWidth="1"/>
    <col min="6949" max="6949" width="15.5703125" customWidth="1"/>
    <col min="6950" max="6950" width="9.42578125" bestFit="1" customWidth="1"/>
    <col min="7169" max="7169" width="25" customWidth="1"/>
    <col min="7170" max="7170" width="53" customWidth="1"/>
    <col min="7171" max="7192" width="0" hidden="1" customWidth="1"/>
    <col min="7193" max="7193" width="16.5703125" customWidth="1"/>
    <col min="7194" max="7194" width="16.7109375" customWidth="1"/>
    <col min="7195" max="7195" width="10.7109375" customWidth="1"/>
    <col min="7196" max="7196" width="16.7109375" customWidth="1"/>
    <col min="7197" max="7197" width="10.7109375" customWidth="1"/>
    <col min="7198" max="7198" width="15.42578125" bestFit="1" customWidth="1"/>
    <col min="7199" max="7199" width="17.28515625" customWidth="1"/>
    <col min="7200" max="7200" width="15.28515625" bestFit="1" customWidth="1"/>
    <col min="7201" max="7201" width="15" customWidth="1"/>
    <col min="7202" max="7202" width="8.7109375" customWidth="1"/>
    <col min="7203" max="7203" width="15.7109375" customWidth="1"/>
    <col min="7204" max="7204" width="9.42578125" customWidth="1"/>
    <col min="7205" max="7205" width="15.5703125" customWidth="1"/>
    <col min="7206" max="7206" width="9.42578125" bestFit="1" customWidth="1"/>
    <col min="7425" max="7425" width="25" customWidth="1"/>
    <col min="7426" max="7426" width="53" customWidth="1"/>
    <col min="7427" max="7448" width="0" hidden="1" customWidth="1"/>
    <col min="7449" max="7449" width="16.5703125" customWidth="1"/>
    <col min="7450" max="7450" width="16.7109375" customWidth="1"/>
    <col min="7451" max="7451" width="10.7109375" customWidth="1"/>
    <col min="7452" max="7452" width="16.7109375" customWidth="1"/>
    <col min="7453" max="7453" width="10.7109375" customWidth="1"/>
    <col min="7454" max="7454" width="15.42578125" bestFit="1" customWidth="1"/>
    <col min="7455" max="7455" width="17.28515625" customWidth="1"/>
    <col min="7456" max="7456" width="15.28515625" bestFit="1" customWidth="1"/>
    <col min="7457" max="7457" width="15" customWidth="1"/>
    <col min="7458" max="7458" width="8.7109375" customWidth="1"/>
    <col min="7459" max="7459" width="15.7109375" customWidth="1"/>
    <col min="7460" max="7460" width="9.42578125" customWidth="1"/>
    <col min="7461" max="7461" width="15.5703125" customWidth="1"/>
    <col min="7462" max="7462" width="9.42578125" bestFit="1" customWidth="1"/>
    <col min="7681" max="7681" width="25" customWidth="1"/>
    <col min="7682" max="7682" width="53" customWidth="1"/>
    <col min="7683" max="7704" width="0" hidden="1" customWidth="1"/>
    <col min="7705" max="7705" width="16.5703125" customWidth="1"/>
    <col min="7706" max="7706" width="16.7109375" customWidth="1"/>
    <col min="7707" max="7707" width="10.7109375" customWidth="1"/>
    <col min="7708" max="7708" width="16.7109375" customWidth="1"/>
    <col min="7709" max="7709" width="10.7109375" customWidth="1"/>
    <col min="7710" max="7710" width="15.42578125" bestFit="1" customWidth="1"/>
    <col min="7711" max="7711" width="17.28515625" customWidth="1"/>
    <col min="7712" max="7712" width="15.28515625" bestFit="1" customWidth="1"/>
    <col min="7713" max="7713" width="15" customWidth="1"/>
    <col min="7714" max="7714" width="8.7109375" customWidth="1"/>
    <col min="7715" max="7715" width="15.7109375" customWidth="1"/>
    <col min="7716" max="7716" width="9.42578125" customWidth="1"/>
    <col min="7717" max="7717" width="15.5703125" customWidth="1"/>
    <col min="7718" max="7718" width="9.42578125" bestFit="1" customWidth="1"/>
    <col min="7937" max="7937" width="25" customWidth="1"/>
    <col min="7938" max="7938" width="53" customWidth="1"/>
    <col min="7939" max="7960" width="0" hidden="1" customWidth="1"/>
    <col min="7961" max="7961" width="16.5703125" customWidth="1"/>
    <col min="7962" max="7962" width="16.7109375" customWidth="1"/>
    <col min="7963" max="7963" width="10.7109375" customWidth="1"/>
    <col min="7964" max="7964" width="16.7109375" customWidth="1"/>
    <col min="7965" max="7965" width="10.7109375" customWidth="1"/>
    <col min="7966" max="7966" width="15.42578125" bestFit="1" customWidth="1"/>
    <col min="7967" max="7967" width="17.28515625" customWidth="1"/>
    <col min="7968" max="7968" width="15.28515625" bestFit="1" customWidth="1"/>
    <col min="7969" max="7969" width="15" customWidth="1"/>
    <col min="7970" max="7970" width="8.7109375" customWidth="1"/>
    <col min="7971" max="7971" width="15.7109375" customWidth="1"/>
    <col min="7972" max="7972" width="9.42578125" customWidth="1"/>
    <col min="7973" max="7973" width="15.5703125" customWidth="1"/>
    <col min="7974" max="7974" width="9.42578125" bestFit="1" customWidth="1"/>
    <col min="8193" max="8193" width="25" customWidth="1"/>
    <col min="8194" max="8194" width="53" customWidth="1"/>
    <col min="8195" max="8216" width="0" hidden="1" customWidth="1"/>
    <col min="8217" max="8217" width="16.5703125" customWidth="1"/>
    <col min="8218" max="8218" width="16.7109375" customWidth="1"/>
    <col min="8219" max="8219" width="10.7109375" customWidth="1"/>
    <col min="8220" max="8220" width="16.7109375" customWidth="1"/>
    <col min="8221" max="8221" width="10.7109375" customWidth="1"/>
    <col min="8222" max="8222" width="15.42578125" bestFit="1" customWidth="1"/>
    <col min="8223" max="8223" width="17.28515625" customWidth="1"/>
    <col min="8224" max="8224" width="15.28515625" bestFit="1" customWidth="1"/>
    <col min="8225" max="8225" width="15" customWidth="1"/>
    <col min="8226" max="8226" width="8.7109375" customWidth="1"/>
    <col min="8227" max="8227" width="15.7109375" customWidth="1"/>
    <col min="8228" max="8228" width="9.42578125" customWidth="1"/>
    <col min="8229" max="8229" width="15.5703125" customWidth="1"/>
    <col min="8230" max="8230" width="9.42578125" bestFit="1" customWidth="1"/>
    <col min="8449" max="8449" width="25" customWidth="1"/>
    <col min="8450" max="8450" width="53" customWidth="1"/>
    <col min="8451" max="8472" width="0" hidden="1" customWidth="1"/>
    <col min="8473" max="8473" width="16.5703125" customWidth="1"/>
    <col min="8474" max="8474" width="16.7109375" customWidth="1"/>
    <col min="8475" max="8475" width="10.7109375" customWidth="1"/>
    <col min="8476" max="8476" width="16.7109375" customWidth="1"/>
    <col min="8477" max="8477" width="10.7109375" customWidth="1"/>
    <col min="8478" max="8478" width="15.42578125" bestFit="1" customWidth="1"/>
    <col min="8479" max="8479" width="17.28515625" customWidth="1"/>
    <col min="8480" max="8480" width="15.28515625" bestFit="1" customWidth="1"/>
    <col min="8481" max="8481" width="15" customWidth="1"/>
    <col min="8482" max="8482" width="8.7109375" customWidth="1"/>
    <col min="8483" max="8483" width="15.7109375" customWidth="1"/>
    <col min="8484" max="8484" width="9.42578125" customWidth="1"/>
    <col min="8485" max="8485" width="15.5703125" customWidth="1"/>
    <col min="8486" max="8486" width="9.42578125" bestFit="1" customWidth="1"/>
    <col min="8705" max="8705" width="25" customWidth="1"/>
    <col min="8706" max="8706" width="53" customWidth="1"/>
    <col min="8707" max="8728" width="0" hidden="1" customWidth="1"/>
    <col min="8729" max="8729" width="16.5703125" customWidth="1"/>
    <col min="8730" max="8730" width="16.7109375" customWidth="1"/>
    <col min="8731" max="8731" width="10.7109375" customWidth="1"/>
    <col min="8732" max="8732" width="16.7109375" customWidth="1"/>
    <col min="8733" max="8733" width="10.7109375" customWidth="1"/>
    <col min="8734" max="8734" width="15.42578125" bestFit="1" customWidth="1"/>
    <col min="8735" max="8735" width="17.28515625" customWidth="1"/>
    <col min="8736" max="8736" width="15.28515625" bestFit="1" customWidth="1"/>
    <col min="8737" max="8737" width="15" customWidth="1"/>
    <col min="8738" max="8738" width="8.7109375" customWidth="1"/>
    <col min="8739" max="8739" width="15.7109375" customWidth="1"/>
    <col min="8740" max="8740" width="9.42578125" customWidth="1"/>
    <col min="8741" max="8741" width="15.5703125" customWidth="1"/>
    <col min="8742" max="8742" width="9.42578125" bestFit="1" customWidth="1"/>
    <col min="8961" max="8961" width="25" customWidth="1"/>
    <col min="8962" max="8962" width="53" customWidth="1"/>
    <col min="8963" max="8984" width="0" hidden="1" customWidth="1"/>
    <col min="8985" max="8985" width="16.5703125" customWidth="1"/>
    <col min="8986" max="8986" width="16.7109375" customWidth="1"/>
    <col min="8987" max="8987" width="10.7109375" customWidth="1"/>
    <col min="8988" max="8988" width="16.7109375" customWidth="1"/>
    <col min="8989" max="8989" width="10.7109375" customWidth="1"/>
    <col min="8990" max="8990" width="15.42578125" bestFit="1" customWidth="1"/>
    <col min="8991" max="8991" width="17.28515625" customWidth="1"/>
    <col min="8992" max="8992" width="15.28515625" bestFit="1" customWidth="1"/>
    <col min="8993" max="8993" width="15" customWidth="1"/>
    <col min="8994" max="8994" width="8.7109375" customWidth="1"/>
    <col min="8995" max="8995" width="15.7109375" customWidth="1"/>
    <col min="8996" max="8996" width="9.42578125" customWidth="1"/>
    <col min="8997" max="8997" width="15.5703125" customWidth="1"/>
    <col min="8998" max="8998" width="9.42578125" bestFit="1" customWidth="1"/>
    <col min="9217" max="9217" width="25" customWidth="1"/>
    <col min="9218" max="9218" width="53" customWidth="1"/>
    <col min="9219" max="9240" width="0" hidden="1" customWidth="1"/>
    <col min="9241" max="9241" width="16.5703125" customWidth="1"/>
    <col min="9242" max="9242" width="16.7109375" customWidth="1"/>
    <col min="9243" max="9243" width="10.7109375" customWidth="1"/>
    <col min="9244" max="9244" width="16.7109375" customWidth="1"/>
    <col min="9245" max="9245" width="10.7109375" customWidth="1"/>
    <col min="9246" max="9246" width="15.42578125" bestFit="1" customWidth="1"/>
    <col min="9247" max="9247" width="17.28515625" customWidth="1"/>
    <col min="9248" max="9248" width="15.28515625" bestFit="1" customWidth="1"/>
    <col min="9249" max="9249" width="15" customWidth="1"/>
    <col min="9250" max="9250" width="8.7109375" customWidth="1"/>
    <col min="9251" max="9251" width="15.7109375" customWidth="1"/>
    <col min="9252" max="9252" width="9.42578125" customWidth="1"/>
    <col min="9253" max="9253" width="15.5703125" customWidth="1"/>
    <col min="9254" max="9254" width="9.42578125" bestFit="1" customWidth="1"/>
    <col min="9473" max="9473" width="25" customWidth="1"/>
    <col min="9474" max="9474" width="53" customWidth="1"/>
    <col min="9475" max="9496" width="0" hidden="1" customWidth="1"/>
    <col min="9497" max="9497" width="16.5703125" customWidth="1"/>
    <col min="9498" max="9498" width="16.7109375" customWidth="1"/>
    <col min="9499" max="9499" width="10.7109375" customWidth="1"/>
    <col min="9500" max="9500" width="16.7109375" customWidth="1"/>
    <col min="9501" max="9501" width="10.7109375" customWidth="1"/>
    <col min="9502" max="9502" width="15.42578125" bestFit="1" customWidth="1"/>
    <col min="9503" max="9503" width="17.28515625" customWidth="1"/>
    <col min="9504" max="9504" width="15.28515625" bestFit="1" customWidth="1"/>
    <col min="9505" max="9505" width="15" customWidth="1"/>
    <col min="9506" max="9506" width="8.7109375" customWidth="1"/>
    <col min="9507" max="9507" width="15.7109375" customWidth="1"/>
    <col min="9508" max="9508" width="9.42578125" customWidth="1"/>
    <col min="9509" max="9509" width="15.5703125" customWidth="1"/>
    <col min="9510" max="9510" width="9.42578125" bestFit="1" customWidth="1"/>
    <col min="9729" max="9729" width="25" customWidth="1"/>
    <col min="9730" max="9730" width="53" customWidth="1"/>
    <col min="9731" max="9752" width="0" hidden="1" customWidth="1"/>
    <col min="9753" max="9753" width="16.5703125" customWidth="1"/>
    <col min="9754" max="9754" width="16.7109375" customWidth="1"/>
    <col min="9755" max="9755" width="10.7109375" customWidth="1"/>
    <col min="9756" max="9756" width="16.7109375" customWidth="1"/>
    <col min="9757" max="9757" width="10.7109375" customWidth="1"/>
    <col min="9758" max="9758" width="15.42578125" bestFit="1" customWidth="1"/>
    <col min="9759" max="9759" width="17.28515625" customWidth="1"/>
    <col min="9760" max="9760" width="15.28515625" bestFit="1" customWidth="1"/>
    <col min="9761" max="9761" width="15" customWidth="1"/>
    <col min="9762" max="9762" width="8.7109375" customWidth="1"/>
    <col min="9763" max="9763" width="15.7109375" customWidth="1"/>
    <col min="9764" max="9764" width="9.42578125" customWidth="1"/>
    <col min="9765" max="9765" width="15.5703125" customWidth="1"/>
    <col min="9766" max="9766" width="9.42578125" bestFit="1" customWidth="1"/>
    <col min="9985" max="9985" width="25" customWidth="1"/>
    <col min="9986" max="9986" width="53" customWidth="1"/>
    <col min="9987" max="10008" width="0" hidden="1" customWidth="1"/>
    <col min="10009" max="10009" width="16.5703125" customWidth="1"/>
    <col min="10010" max="10010" width="16.7109375" customWidth="1"/>
    <col min="10011" max="10011" width="10.7109375" customWidth="1"/>
    <col min="10012" max="10012" width="16.7109375" customWidth="1"/>
    <col min="10013" max="10013" width="10.7109375" customWidth="1"/>
    <col min="10014" max="10014" width="15.42578125" bestFit="1" customWidth="1"/>
    <col min="10015" max="10015" width="17.28515625" customWidth="1"/>
    <col min="10016" max="10016" width="15.28515625" bestFit="1" customWidth="1"/>
    <col min="10017" max="10017" width="15" customWidth="1"/>
    <col min="10018" max="10018" width="8.7109375" customWidth="1"/>
    <col min="10019" max="10019" width="15.7109375" customWidth="1"/>
    <col min="10020" max="10020" width="9.42578125" customWidth="1"/>
    <col min="10021" max="10021" width="15.5703125" customWidth="1"/>
    <col min="10022" max="10022" width="9.42578125" bestFit="1" customWidth="1"/>
    <col min="10241" max="10241" width="25" customWidth="1"/>
    <col min="10242" max="10242" width="53" customWidth="1"/>
    <col min="10243" max="10264" width="0" hidden="1" customWidth="1"/>
    <col min="10265" max="10265" width="16.5703125" customWidth="1"/>
    <col min="10266" max="10266" width="16.7109375" customWidth="1"/>
    <col min="10267" max="10267" width="10.7109375" customWidth="1"/>
    <col min="10268" max="10268" width="16.7109375" customWidth="1"/>
    <col min="10269" max="10269" width="10.7109375" customWidth="1"/>
    <col min="10270" max="10270" width="15.42578125" bestFit="1" customWidth="1"/>
    <col min="10271" max="10271" width="17.28515625" customWidth="1"/>
    <col min="10272" max="10272" width="15.28515625" bestFit="1" customWidth="1"/>
    <col min="10273" max="10273" width="15" customWidth="1"/>
    <col min="10274" max="10274" width="8.7109375" customWidth="1"/>
    <col min="10275" max="10275" width="15.7109375" customWidth="1"/>
    <col min="10276" max="10276" width="9.42578125" customWidth="1"/>
    <col min="10277" max="10277" width="15.5703125" customWidth="1"/>
    <col min="10278" max="10278" width="9.42578125" bestFit="1" customWidth="1"/>
    <col min="10497" max="10497" width="25" customWidth="1"/>
    <col min="10498" max="10498" width="53" customWidth="1"/>
    <col min="10499" max="10520" width="0" hidden="1" customWidth="1"/>
    <col min="10521" max="10521" width="16.5703125" customWidth="1"/>
    <col min="10522" max="10522" width="16.7109375" customWidth="1"/>
    <col min="10523" max="10523" width="10.7109375" customWidth="1"/>
    <col min="10524" max="10524" width="16.7109375" customWidth="1"/>
    <col min="10525" max="10525" width="10.7109375" customWidth="1"/>
    <col min="10526" max="10526" width="15.42578125" bestFit="1" customWidth="1"/>
    <col min="10527" max="10527" width="17.28515625" customWidth="1"/>
    <col min="10528" max="10528" width="15.28515625" bestFit="1" customWidth="1"/>
    <col min="10529" max="10529" width="15" customWidth="1"/>
    <col min="10530" max="10530" width="8.7109375" customWidth="1"/>
    <col min="10531" max="10531" width="15.7109375" customWidth="1"/>
    <col min="10532" max="10532" width="9.42578125" customWidth="1"/>
    <col min="10533" max="10533" width="15.5703125" customWidth="1"/>
    <col min="10534" max="10534" width="9.42578125" bestFit="1" customWidth="1"/>
    <col min="10753" max="10753" width="25" customWidth="1"/>
    <col min="10754" max="10754" width="53" customWidth="1"/>
    <col min="10755" max="10776" width="0" hidden="1" customWidth="1"/>
    <col min="10777" max="10777" width="16.5703125" customWidth="1"/>
    <col min="10778" max="10778" width="16.7109375" customWidth="1"/>
    <col min="10779" max="10779" width="10.7109375" customWidth="1"/>
    <col min="10780" max="10780" width="16.7109375" customWidth="1"/>
    <col min="10781" max="10781" width="10.7109375" customWidth="1"/>
    <col min="10782" max="10782" width="15.42578125" bestFit="1" customWidth="1"/>
    <col min="10783" max="10783" width="17.28515625" customWidth="1"/>
    <col min="10784" max="10784" width="15.28515625" bestFit="1" customWidth="1"/>
    <col min="10785" max="10785" width="15" customWidth="1"/>
    <col min="10786" max="10786" width="8.7109375" customWidth="1"/>
    <col min="10787" max="10787" width="15.7109375" customWidth="1"/>
    <col min="10788" max="10788" width="9.42578125" customWidth="1"/>
    <col min="10789" max="10789" width="15.5703125" customWidth="1"/>
    <col min="10790" max="10790" width="9.42578125" bestFit="1" customWidth="1"/>
    <col min="11009" max="11009" width="25" customWidth="1"/>
    <col min="11010" max="11010" width="53" customWidth="1"/>
    <col min="11011" max="11032" width="0" hidden="1" customWidth="1"/>
    <col min="11033" max="11033" width="16.5703125" customWidth="1"/>
    <col min="11034" max="11034" width="16.7109375" customWidth="1"/>
    <col min="11035" max="11035" width="10.7109375" customWidth="1"/>
    <col min="11036" max="11036" width="16.7109375" customWidth="1"/>
    <col min="11037" max="11037" width="10.7109375" customWidth="1"/>
    <col min="11038" max="11038" width="15.42578125" bestFit="1" customWidth="1"/>
    <col min="11039" max="11039" width="17.28515625" customWidth="1"/>
    <col min="11040" max="11040" width="15.28515625" bestFit="1" customWidth="1"/>
    <col min="11041" max="11041" width="15" customWidth="1"/>
    <col min="11042" max="11042" width="8.7109375" customWidth="1"/>
    <col min="11043" max="11043" width="15.7109375" customWidth="1"/>
    <col min="11044" max="11044" width="9.42578125" customWidth="1"/>
    <col min="11045" max="11045" width="15.5703125" customWidth="1"/>
    <col min="11046" max="11046" width="9.42578125" bestFit="1" customWidth="1"/>
    <col min="11265" max="11265" width="25" customWidth="1"/>
    <col min="11266" max="11266" width="53" customWidth="1"/>
    <col min="11267" max="11288" width="0" hidden="1" customWidth="1"/>
    <col min="11289" max="11289" width="16.5703125" customWidth="1"/>
    <col min="11290" max="11290" width="16.7109375" customWidth="1"/>
    <col min="11291" max="11291" width="10.7109375" customWidth="1"/>
    <col min="11292" max="11292" width="16.7109375" customWidth="1"/>
    <col min="11293" max="11293" width="10.7109375" customWidth="1"/>
    <col min="11294" max="11294" width="15.42578125" bestFit="1" customWidth="1"/>
    <col min="11295" max="11295" width="17.28515625" customWidth="1"/>
    <col min="11296" max="11296" width="15.28515625" bestFit="1" customWidth="1"/>
    <col min="11297" max="11297" width="15" customWidth="1"/>
    <col min="11298" max="11298" width="8.7109375" customWidth="1"/>
    <col min="11299" max="11299" width="15.7109375" customWidth="1"/>
    <col min="11300" max="11300" width="9.42578125" customWidth="1"/>
    <col min="11301" max="11301" width="15.5703125" customWidth="1"/>
    <col min="11302" max="11302" width="9.42578125" bestFit="1" customWidth="1"/>
    <col min="11521" max="11521" width="25" customWidth="1"/>
    <col min="11522" max="11522" width="53" customWidth="1"/>
    <col min="11523" max="11544" width="0" hidden="1" customWidth="1"/>
    <col min="11545" max="11545" width="16.5703125" customWidth="1"/>
    <col min="11546" max="11546" width="16.7109375" customWidth="1"/>
    <col min="11547" max="11547" width="10.7109375" customWidth="1"/>
    <col min="11548" max="11548" width="16.7109375" customWidth="1"/>
    <col min="11549" max="11549" width="10.7109375" customWidth="1"/>
    <col min="11550" max="11550" width="15.42578125" bestFit="1" customWidth="1"/>
    <col min="11551" max="11551" width="17.28515625" customWidth="1"/>
    <col min="11552" max="11552" width="15.28515625" bestFit="1" customWidth="1"/>
    <col min="11553" max="11553" width="15" customWidth="1"/>
    <col min="11554" max="11554" width="8.7109375" customWidth="1"/>
    <col min="11555" max="11555" width="15.7109375" customWidth="1"/>
    <col min="11556" max="11556" width="9.42578125" customWidth="1"/>
    <col min="11557" max="11557" width="15.5703125" customWidth="1"/>
    <col min="11558" max="11558" width="9.42578125" bestFit="1" customWidth="1"/>
    <col min="11777" max="11777" width="25" customWidth="1"/>
    <col min="11778" max="11778" width="53" customWidth="1"/>
    <col min="11779" max="11800" width="0" hidden="1" customWidth="1"/>
    <col min="11801" max="11801" width="16.5703125" customWidth="1"/>
    <col min="11802" max="11802" width="16.7109375" customWidth="1"/>
    <col min="11803" max="11803" width="10.7109375" customWidth="1"/>
    <col min="11804" max="11804" width="16.7109375" customWidth="1"/>
    <col min="11805" max="11805" width="10.7109375" customWidth="1"/>
    <col min="11806" max="11806" width="15.42578125" bestFit="1" customWidth="1"/>
    <col min="11807" max="11807" width="17.28515625" customWidth="1"/>
    <col min="11808" max="11808" width="15.28515625" bestFit="1" customWidth="1"/>
    <col min="11809" max="11809" width="15" customWidth="1"/>
    <col min="11810" max="11810" width="8.7109375" customWidth="1"/>
    <col min="11811" max="11811" width="15.7109375" customWidth="1"/>
    <col min="11812" max="11812" width="9.42578125" customWidth="1"/>
    <col min="11813" max="11813" width="15.5703125" customWidth="1"/>
    <col min="11814" max="11814" width="9.42578125" bestFit="1" customWidth="1"/>
    <col min="12033" max="12033" width="25" customWidth="1"/>
    <col min="12034" max="12034" width="53" customWidth="1"/>
    <col min="12035" max="12056" width="0" hidden="1" customWidth="1"/>
    <col min="12057" max="12057" width="16.5703125" customWidth="1"/>
    <col min="12058" max="12058" width="16.7109375" customWidth="1"/>
    <col min="12059" max="12059" width="10.7109375" customWidth="1"/>
    <col min="12060" max="12060" width="16.7109375" customWidth="1"/>
    <col min="12061" max="12061" width="10.7109375" customWidth="1"/>
    <col min="12062" max="12062" width="15.42578125" bestFit="1" customWidth="1"/>
    <col min="12063" max="12063" width="17.28515625" customWidth="1"/>
    <col min="12064" max="12064" width="15.28515625" bestFit="1" customWidth="1"/>
    <col min="12065" max="12065" width="15" customWidth="1"/>
    <col min="12066" max="12066" width="8.7109375" customWidth="1"/>
    <col min="12067" max="12067" width="15.7109375" customWidth="1"/>
    <col min="12068" max="12068" width="9.42578125" customWidth="1"/>
    <col min="12069" max="12069" width="15.5703125" customWidth="1"/>
    <col min="12070" max="12070" width="9.42578125" bestFit="1" customWidth="1"/>
    <col min="12289" max="12289" width="25" customWidth="1"/>
    <col min="12290" max="12290" width="53" customWidth="1"/>
    <col min="12291" max="12312" width="0" hidden="1" customWidth="1"/>
    <col min="12313" max="12313" width="16.5703125" customWidth="1"/>
    <col min="12314" max="12314" width="16.7109375" customWidth="1"/>
    <col min="12315" max="12315" width="10.7109375" customWidth="1"/>
    <col min="12316" max="12316" width="16.7109375" customWidth="1"/>
    <col min="12317" max="12317" width="10.7109375" customWidth="1"/>
    <col min="12318" max="12318" width="15.42578125" bestFit="1" customWidth="1"/>
    <col min="12319" max="12319" width="17.28515625" customWidth="1"/>
    <col min="12320" max="12320" width="15.28515625" bestFit="1" customWidth="1"/>
    <col min="12321" max="12321" width="15" customWidth="1"/>
    <col min="12322" max="12322" width="8.7109375" customWidth="1"/>
    <col min="12323" max="12323" width="15.7109375" customWidth="1"/>
    <col min="12324" max="12324" width="9.42578125" customWidth="1"/>
    <col min="12325" max="12325" width="15.5703125" customWidth="1"/>
    <col min="12326" max="12326" width="9.42578125" bestFit="1" customWidth="1"/>
    <col min="12545" max="12545" width="25" customWidth="1"/>
    <col min="12546" max="12546" width="53" customWidth="1"/>
    <col min="12547" max="12568" width="0" hidden="1" customWidth="1"/>
    <col min="12569" max="12569" width="16.5703125" customWidth="1"/>
    <col min="12570" max="12570" width="16.7109375" customWidth="1"/>
    <col min="12571" max="12571" width="10.7109375" customWidth="1"/>
    <col min="12572" max="12572" width="16.7109375" customWidth="1"/>
    <col min="12573" max="12573" width="10.7109375" customWidth="1"/>
    <col min="12574" max="12574" width="15.42578125" bestFit="1" customWidth="1"/>
    <col min="12575" max="12575" width="17.28515625" customWidth="1"/>
    <col min="12576" max="12576" width="15.28515625" bestFit="1" customWidth="1"/>
    <col min="12577" max="12577" width="15" customWidth="1"/>
    <col min="12578" max="12578" width="8.7109375" customWidth="1"/>
    <col min="12579" max="12579" width="15.7109375" customWidth="1"/>
    <col min="12580" max="12580" width="9.42578125" customWidth="1"/>
    <col min="12581" max="12581" width="15.5703125" customWidth="1"/>
    <col min="12582" max="12582" width="9.42578125" bestFit="1" customWidth="1"/>
    <col min="12801" max="12801" width="25" customWidth="1"/>
    <col min="12802" max="12802" width="53" customWidth="1"/>
    <col min="12803" max="12824" width="0" hidden="1" customWidth="1"/>
    <col min="12825" max="12825" width="16.5703125" customWidth="1"/>
    <col min="12826" max="12826" width="16.7109375" customWidth="1"/>
    <col min="12827" max="12827" width="10.7109375" customWidth="1"/>
    <col min="12828" max="12828" width="16.7109375" customWidth="1"/>
    <col min="12829" max="12829" width="10.7109375" customWidth="1"/>
    <col min="12830" max="12830" width="15.42578125" bestFit="1" customWidth="1"/>
    <col min="12831" max="12831" width="17.28515625" customWidth="1"/>
    <col min="12832" max="12832" width="15.28515625" bestFit="1" customWidth="1"/>
    <col min="12833" max="12833" width="15" customWidth="1"/>
    <col min="12834" max="12834" width="8.7109375" customWidth="1"/>
    <col min="12835" max="12835" width="15.7109375" customWidth="1"/>
    <col min="12836" max="12836" width="9.42578125" customWidth="1"/>
    <col min="12837" max="12837" width="15.5703125" customWidth="1"/>
    <col min="12838" max="12838" width="9.42578125" bestFit="1" customWidth="1"/>
    <col min="13057" max="13057" width="25" customWidth="1"/>
    <col min="13058" max="13058" width="53" customWidth="1"/>
    <col min="13059" max="13080" width="0" hidden="1" customWidth="1"/>
    <col min="13081" max="13081" width="16.5703125" customWidth="1"/>
    <col min="13082" max="13082" width="16.7109375" customWidth="1"/>
    <col min="13083" max="13083" width="10.7109375" customWidth="1"/>
    <col min="13084" max="13084" width="16.7109375" customWidth="1"/>
    <col min="13085" max="13085" width="10.7109375" customWidth="1"/>
    <col min="13086" max="13086" width="15.42578125" bestFit="1" customWidth="1"/>
    <col min="13087" max="13087" width="17.28515625" customWidth="1"/>
    <col min="13088" max="13088" width="15.28515625" bestFit="1" customWidth="1"/>
    <col min="13089" max="13089" width="15" customWidth="1"/>
    <col min="13090" max="13090" width="8.7109375" customWidth="1"/>
    <col min="13091" max="13091" width="15.7109375" customWidth="1"/>
    <col min="13092" max="13092" width="9.42578125" customWidth="1"/>
    <col min="13093" max="13093" width="15.5703125" customWidth="1"/>
    <col min="13094" max="13094" width="9.42578125" bestFit="1" customWidth="1"/>
    <col min="13313" max="13313" width="25" customWidth="1"/>
    <col min="13314" max="13314" width="53" customWidth="1"/>
    <col min="13315" max="13336" width="0" hidden="1" customWidth="1"/>
    <col min="13337" max="13337" width="16.5703125" customWidth="1"/>
    <col min="13338" max="13338" width="16.7109375" customWidth="1"/>
    <col min="13339" max="13339" width="10.7109375" customWidth="1"/>
    <col min="13340" max="13340" width="16.7109375" customWidth="1"/>
    <col min="13341" max="13341" width="10.7109375" customWidth="1"/>
    <col min="13342" max="13342" width="15.42578125" bestFit="1" customWidth="1"/>
    <col min="13343" max="13343" width="17.28515625" customWidth="1"/>
    <col min="13344" max="13344" width="15.28515625" bestFit="1" customWidth="1"/>
    <col min="13345" max="13345" width="15" customWidth="1"/>
    <col min="13346" max="13346" width="8.7109375" customWidth="1"/>
    <col min="13347" max="13347" width="15.7109375" customWidth="1"/>
    <col min="13348" max="13348" width="9.42578125" customWidth="1"/>
    <col min="13349" max="13349" width="15.5703125" customWidth="1"/>
    <col min="13350" max="13350" width="9.42578125" bestFit="1" customWidth="1"/>
    <col min="13569" max="13569" width="25" customWidth="1"/>
    <col min="13570" max="13570" width="53" customWidth="1"/>
    <col min="13571" max="13592" width="0" hidden="1" customWidth="1"/>
    <col min="13593" max="13593" width="16.5703125" customWidth="1"/>
    <col min="13594" max="13594" width="16.7109375" customWidth="1"/>
    <col min="13595" max="13595" width="10.7109375" customWidth="1"/>
    <col min="13596" max="13596" width="16.7109375" customWidth="1"/>
    <col min="13597" max="13597" width="10.7109375" customWidth="1"/>
    <col min="13598" max="13598" width="15.42578125" bestFit="1" customWidth="1"/>
    <col min="13599" max="13599" width="17.28515625" customWidth="1"/>
    <col min="13600" max="13600" width="15.28515625" bestFit="1" customWidth="1"/>
    <col min="13601" max="13601" width="15" customWidth="1"/>
    <col min="13602" max="13602" width="8.7109375" customWidth="1"/>
    <col min="13603" max="13603" width="15.7109375" customWidth="1"/>
    <col min="13604" max="13604" width="9.42578125" customWidth="1"/>
    <col min="13605" max="13605" width="15.5703125" customWidth="1"/>
    <col min="13606" max="13606" width="9.42578125" bestFit="1" customWidth="1"/>
    <col min="13825" max="13825" width="25" customWidth="1"/>
    <col min="13826" max="13826" width="53" customWidth="1"/>
    <col min="13827" max="13848" width="0" hidden="1" customWidth="1"/>
    <col min="13849" max="13849" width="16.5703125" customWidth="1"/>
    <col min="13850" max="13850" width="16.7109375" customWidth="1"/>
    <col min="13851" max="13851" width="10.7109375" customWidth="1"/>
    <col min="13852" max="13852" width="16.7109375" customWidth="1"/>
    <col min="13853" max="13853" width="10.7109375" customWidth="1"/>
    <col min="13854" max="13854" width="15.42578125" bestFit="1" customWidth="1"/>
    <col min="13855" max="13855" width="17.28515625" customWidth="1"/>
    <col min="13856" max="13856" width="15.28515625" bestFit="1" customWidth="1"/>
    <col min="13857" max="13857" width="15" customWidth="1"/>
    <col min="13858" max="13858" width="8.7109375" customWidth="1"/>
    <col min="13859" max="13859" width="15.7109375" customWidth="1"/>
    <col min="13860" max="13860" width="9.42578125" customWidth="1"/>
    <col min="13861" max="13861" width="15.5703125" customWidth="1"/>
    <col min="13862" max="13862" width="9.42578125" bestFit="1" customWidth="1"/>
    <col min="14081" max="14081" width="25" customWidth="1"/>
    <col min="14082" max="14082" width="53" customWidth="1"/>
    <col min="14083" max="14104" width="0" hidden="1" customWidth="1"/>
    <col min="14105" max="14105" width="16.5703125" customWidth="1"/>
    <col min="14106" max="14106" width="16.7109375" customWidth="1"/>
    <col min="14107" max="14107" width="10.7109375" customWidth="1"/>
    <col min="14108" max="14108" width="16.7109375" customWidth="1"/>
    <col min="14109" max="14109" width="10.7109375" customWidth="1"/>
    <col min="14110" max="14110" width="15.42578125" bestFit="1" customWidth="1"/>
    <col min="14111" max="14111" width="17.28515625" customWidth="1"/>
    <col min="14112" max="14112" width="15.28515625" bestFit="1" customWidth="1"/>
    <col min="14113" max="14113" width="15" customWidth="1"/>
    <col min="14114" max="14114" width="8.7109375" customWidth="1"/>
    <col min="14115" max="14115" width="15.7109375" customWidth="1"/>
    <col min="14116" max="14116" width="9.42578125" customWidth="1"/>
    <col min="14117" max="14117" width="15.5703125" customWidth="1"/>
    <col min="14118" max="14118" width="9.42578125" bestFit="1" customWidth="1"/>
    <col min="14337" max="14337" width="25" customWidth="1"/>
    <col min="14338" max="14338" width="53" customWidth="1"/>
    <col min="14339" max="14360" width="0" hidden="1" customWidth="1"/>
    <col min="14361" max="14361" width="16.5703125" customWidth="1"/>
    <col min="14362" max="14362" width="16.7109375" customWidth="1"/>
    <col min="14363" max="14363" width="10.7109375" customWidth="1"/>
    <col min="14364" max="14364" width="16.7109375" customWidth="1"/>
    <col min="14365" max="14365" width="10.7109375" customWidth="1"/>
    <col min="14366" max="14366" width="15.42578125" bestFit="1" customWidth="1"/>
    <col min="14367" max="14367" width="17.28515625" customWidth="1"/>
    <col min="14368" max="14368" width="15.28515625" bestFit="1" customWidth="1"/>
    <col min="14369" max="14369" width="15" customWidth="1"/>
    <col min="14370" max="14370" width="8.7109375" customWidth="1"/>
    <col min="14371" max="14371" width="15.7109375" customWidth="1"/>
    <col min="14372" max="14372" width="9.42578125" customWidth="1"/>
    <col min="14373" max="14373" width="15.5703125" customWidth="1"/>
    <col min="14374" max="14374" width="9.42578125" bestFit="1" customWidth="1"/>
    <col min="14593" max="14593" width="25" customWidth="1"/>
    <col min="14594" max="14594" width="53" customWidth="1"/>
    <col min="14595" max="14616" width="0" hidden="1" customWidth="1"/>
    <col min="14617" max="14617" width="16.5703125" customWidth="1"/>
    <col min="14618" max="14618" width="16.7109375" customWidth="1"/>
    <col min="14619" max="14619" width="10.7109375" customWidth="1"/>
    <col min="14620" max="14620" width="16.7109375" customWidth="1"/>
    <col min="14621" max="14621" width="10.7109375" customWidth="1"/>
    <col min="14622" max="14622" width="15.42578125" bestFit="1" customWidth="1"/>
    <col min="14623" max="14623" width="17.28515625" customWidth="1"/>
    <col min="14624" max="14624" width="15.28515625" bestFit="1" customWidth="1"/>
    <col min="14625" max="14625" width="15" customWidth="1"/>
    <col min="14626" max="14626" width="8.7109375" customWidth="1"/>
    <col min="14627" max="14627" width="15.7109375" customWidth="1"/>
    <col min="14628" max="14628" width="9.42578125" customWidth="1"/>
    <col min="14629" max="14629" width="15.5703125" customWidth="1"/>
    <col min="14630" max="14630" width="9.42578125" bestFit="1" customWidth="1"/>
    <col min="14849" max="14849" width="25" customWidth="1"/>
    <col min="14850" max="14850" width="53" customWidth="1"/>
    <col min="14851" max="14872" width="0" hidden="1" customWidth="1"/>
    <col min="14873" max="14873" width="16.5703125" customWidth="1"/>
    <col min="14874" max="14874" width="16.7109375" customWidth="1"/>
    <col min="14875" max="14875" width="10.7109375" customWidth="1"/>
    <col min="14876" max="14876" width="16.7109375" customWidth="1"/>
    <col min="14877" max="14877" width="10.7109375" customWidth="1"/>
    <col min="14878" max="14878" width="15.42578125" bestFit="1" customWidth="1"/>
    <col min="14879" max="14879" width="17.28515625" customWidth="1"/>
    <col min="14880" max="14880" width="15.28515625" bestFit="1" customWidth="1"/>
    <col min="14881" max="14881" width="15" customWidth="1"/>
    <col min="14882" max="14882" width="8.7109375" customWidth="1"/>
    <col min="14883" max="14883" width="15.7109375" customWidth="1"/>
    <col min="14884" max="14884" width="9.42578125" customWidth="1"/>
    <col min="14885" max="14885" width="15.5703125" customWidth="1"/>
    <col min="14886" max="14886" width="9.42578125" bestFit="1" customWidth="1"/>
    <col min="15105" max="15105" width="25" customWidth="1"/>
    <col min="15106" max="15106" width="53" customWidth="1"/>
    <col min="15107" max="15128" width="0" hidden="1" customWidth="1"/>
    <col min="15129" max="15129" width="16.5703125" customWidth="1"/>
    <col min="15130" max="15130" width="16.7109375" customWidth="1"/>
    <col min="15131" max="15131" width="10.7109375" customWidth="1"/>
    <col min="15132" max="15132" width="16.7109375" customWidth="1"/>
    <col min="15133" max="15133" width="10.7109375" customWidth="1"/>
    <col min="15134" max="15134" width="15.42578125" bestFit="1" customWidth="1"/>
    <col min="15135" max="15135" width="17.28515625" customWidth="1"/>
    <col min="15136" max="15136" width="15.28515625" bestFit="1" customWidth="1"/>
    <col min="15137" max="15137" width="15" customWidth="1"/>
    <col min="15138" max="15138" width="8.7109375" customWidth="1"/>
    <col min="15139" max="15139" width="15.7109375" customWidth="1"/>
    <col min="15140" max="15140" width="9.42578125" customWidth="1"/>
    <col min="15141" max="15141" width="15.5703125" customWidth="1"/>
    <col min="15142" max="15142" width="9.42578125" bestFit="1" customWidth="1"/>
    <col min="15361" max="15361" width="25" customWidth="1"/>
    <col min="15362" max="15362" width="53" customWidth="1"/>
    <col min="15363" max="15384" width="0" hidden="1" customWidth="1"/>
    <col min="15385" max="15385" width="16.5703125" customWidth="1"/>
    <col min="15386" max="15386" width="16.7109375" customWidth="1"/>
    <col min="15387" max="15387" width="10.7109375" customWidth="1"/>
    <col min="15388" max="15388" width="16.7109375" customWidth="1"/>
    <col min="15389" max="15389" width="10.7109375" customWidth="1"/>
    <col min="15390" max="15390" width="15.42578125" bestFit="1" customWidth="1"/>
    <col min="15391" max="15391" width="17.28515625" customWidth="1"/>
    <col min="15392" max="15392" width="15.28515625" bestFit="1" customWidth="1"/>
    <col min="15393" max="15393" width="15" customWidth="1"/>
    <col min="15394" max="15394" width="8.7109375" customWidth="1"/>
    <col min="15395" max="15395" width="15.7109375" customWidth="1"/>
    <col min="15396" max="15396" width="9.42578125" customWidth="1"/>
    <col min="15397" max="15397" width="15.5703125" customWidth="1"/>
    <col min="15398" max="15398" width="9.42578125" bestFit="1" customWidth="1"/>
    <col min="15617" max="15617" width="25" customWidth="1"/>
    <col min="15618" max="15618" width="53" customWidth="1"/>
    <col min="15619" max="15640" width="0" hidden="1" customWidth="1"/>
    <col min="15641" max="15641" width="16.5703125" customWidth="1"/>
    <col min="15642" max="15642" width="16.7109375" customWidth="1"/>
    <col min="15643" max="15643" width="10.7109375" customWidth="1"/>
    <col min="15644" max="15644" width="16.7109375" customWidth="1"/>
    <col min="15645" max="15645" width="10.7109375" customWidth="1"/>
    <col min="15646" max="15646" width="15.42578125" bestFit="1" customWidth="1"/>
    <col min="15647" max="15647" width="17.28515625" customWidth="1"/>
    <col min="15648" max="15648" width="15.28515625" bestFit="1" customWidth="1"/>
    <col min="15649" max="15649" width="15" customWidth="1"/>
    <col min="15650" max="15650" width="8.7109375" customWidth="1"/>
    <col min="15651" max="15651" width="15.7109375" customWidth="1"/>
    <col min="15652" max="15652" width="9.42578125" customWidth="1"/>
    <col min="15653" max="15653" width="15.5703125" customWidth="1"/>
    <col min="15654" max="15654" width="9.42578125" bestFit="1" customWidth="1"/>
    <col min="15873" max="15873" width="25" customWidth="1"/>
    <col min="15874" max="15874" width="53" customWidth="1"/>
    <col min="15875" max="15896" width="0" hidden="1" customWidth="1"/>
    <col min="15897" max="15897" width="16.5703125" customWidth="1"/>
    <col min="15898" max="15898" width="16.7109375" customWidth="1"/>
    <col min="15899" max="15899" width="10.7109375" customWidth="1"/>
    <col min="15900" max="15900" width="16.7109375" customWidth="1"/>
    <col min="15901" max="15901" width="10.7109375" customWidth="1"/>
    <col min="15902" max="15902" width="15.42578125" bestFit="1" customWidth="1"/>
    <col min="15903" max="15903" width="17.28515625" customWidth="1"/>
    <col min="15904" max="15904" width="15.28515625" bestFit="1" customWidth="1"/>
    <col min="15905" max="15905" width="15" customWidth="1"/>
    <col min="15906" max="15906" width="8.7109375" customWidth="1"/>
    <col min="15907" max="15907" width="15.7109375" customWidth="1"/>
    <col min="15908" max="15908" width="9.42578125" customWidth="1"/>
    <col min="15909" max="15909" width="15.5703125" customWidth="1"/>
    <col min="15910" max="15910" width="9.42578125" bestFit="1" customWidth="1"/>
    <col min="16129" max="16129" width="25" customWidth="1"/>
    <col min="16130" max="16130" width="53" customWidth="1"/>
    <col min="16131" max="16152" width="0" hidden="1" customWidth="1"/>
    <col min="16153" max="16153" width="16.5703125" customWidth="1"/>
    <col min="16154" max="16154" width="16.7109375" customWidth="1"/>
    <col min="16155" max="16155" width="10.7109375" customWidth="1"/>
    <col min="16156" max="16156" width="16.7109375" customWidth="1"/>
    <col min="16157" max="16157" width="10.7109375" customWidth="1"/>
    <col min="16158" max="16158" width="15.42578125" bestFit="1" customWidth="1"/>
    <col min="16159" max="16159" width="17.28515625" customWidth="1"/>
    <col min="16160" max="16160" width="15.28515625" bestFit="1" customWidth="1"/>
    <col min="16161" max="16161" width="15" customWidth="1"/>
    <col min="16162" max="16162" width="8.7109375" customWidth="1"/>
    <col min="16163" max="16163" width="15.7109375" customWidth="1"/>
    <col min="16164" max="16164" width="9.42578125" customWidth="1"/>
    <col min="16165" max="16165" width="15.5703125" customWidth="1"/>
    <col min="16166" max="16166" width="9.42578125" bestFit="1" customWidth="1"/>
  </cols>
  <sheetData>
    <row r="1" spans="1:31" x14ac:dyDescent="0.25">
      <c r="A1" s="109" t="s">
        <v>96</v>
      </c>
      <c r="AB1" s="110"/>
      <c r="AC1" s="111" t="str">
        <f>"Zadnja promjena: "&amp;LEFT(A1,9)</f>
        <v>Zadnja promjena: 08.06.202</v>
      </c>
    </row>
    <row r="2" spans="1:31" s="114" customFormat="1" ht="41.45" customHeight="1" x14ac:dyDescent="0.35">
      <c r="A2" s="112" t="s">
        <v>97</v>
      </c>
      <c r="B2" s="113"/>
      <c r="W2" s="113"/>
      <c r="X2" s="113"/>
      <c r="Y2" s="113"/>
      <c r="Z2"/>
      <c r="AA2"/>
    </row>
    <row r="3" spans="1:31" ht="6.75" customHeight="1" x14ac:dyDescent="0.25"/>
    <row r="4" spans="1:31" x14ac:dyDescent="0.25">
      <c r="A4" s="115" t="s">
        <v>98</v>
      </c>
      <c r="B4" s="116" t="s">
        <v>99</v>
      </c>
      <c r="C4" s="117"/>
    </row>
    <row r="5" spans="1:31" x14ac:dyDescent="0.25">
      <c r="A5" s="115" t="s">
        <v>100</v>
      </c>
      <c r="B5" s="116" t="s">
        <v>99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31" x14ac:dyDescent="0.25">
      <c r="A6" s="115" t="s">
        <v>101</v>
      </c>
      <c r="B6" s="116" t="s">
        <v>99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</row>
    <row r="7" spans="1:31" x14ac:dyDescent="0.25">
      <c r="A7" s="115" t="s">
        <v>102</v>
      </c>
      <c r="B7" s="116" t="s">
        <v>99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</row>
    <row r="8" spans="1:31" x14ac:dyDescent="0.25">
      <c r="A8" s="115" t="s">
        <v>103</v>
      </c>
      <c r="B8" s="116" t="s">
        <v>99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31" x14ac:dyDescent="0.25">
      <c r="A9" s="115" t="s">
        <v>104</v>
      </c>
      <c r="B9" s="116" t="s">
        <v>99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</row>
    <row r="10" spans="1:31" x14ac:dyDescent="0.25">
      <c r="A10" s="115" t="s">
        <v>105</v>
      </c>
      <c r="B10" s="116" t="s">
        <v>99</v>
      </c>
    </row>
    <row r="11" spans="1:31" x14ac:dyDescent="0.25">
      <c r="B11"/>
    </row>
    <row r="12" spans="1:31" ht="55.5" customHeight="1" x14ac:dyDescent="0.25">
      <c r="A12" s="119" t="s">
        <v>99</v>
      </c>
      <c r="B12" s="119" t="s">
        <v>99</v>
      </c>
      <c r="C12" s="119" t="s">
        <v>99</v>
      </c>
      <c r="D12" s="119" t="s">
        <v>99</v>
      </c>
      <c r="E12" s="119" t="s">
        <v>99</v>
      </c>
      <c r="F12" s="119" t="s">
        <v>99</v>
      </c>
      <c r="G12" s="119" t="s">
        <v>99</v>
      </c>
      <c r="H12" s="119" t="s">
        <v>99</v>
      </c>
      <c r="I12" s="119" t="s">
        <v>99</v>
      </c>
      <c r="J12" s="119" t="s">
        <v>99</v>
      </c>
      <c r="K12" s="119" t="s">
        <v>99</v>
      </c>
      <c r="L12" s="119" t="s">
        <v>99</v>
      </c>
      <c r="M12" s="119" t="s">
        <v>99</v>
      </c>
      <c r="N12" s="119" t="s">
        <v>99</v>
      </c>
      <c r="O12" s="119" t="s">
        <v>99</v>
      </c>
      <c r="P12" s="119" t="s">
        <v>99</v>
      </c>
      <c r="Q12" s="119" t="s">
        <v>99</v>
      </c>
      <c r="R12" s="119" t="s">
        <v>99</v>
      </c>
      <c r="S12" s="119" t="s">
        <v>99</v>
      </c>
      <c r="T12" s="119" t="s">
        <v>99</v>
      </c>
      <c r="U12" s="119" t="s">
        <v>99</v>
      </c>
      <c r="V12" s="119" t="s">
        <v>99</v>
      </c>
      <c r="W12" s="119" t="s">
        <v>99</v>
      </c>
      <c r="X12" s="119" t="s">
        <v>99</v>
      </c>
      <c r="Y12" s="120" t="s">
        <v>106</v>
      </c>
      <c r="Z12" s="120" t="s">
        <v>107</v>
      </c>
      <c r="AA12" s="120" t="s">
        <v>108</v>
      </c>
      <c r="AB12" s="120" t="s">
        <v>109</v>
      </c>
      <c r="AC12" s="120" t="s">
        <v>110</v>
      </c>
      <c r="AD12" s="120" t="s">
        <v>111</v>
      </c>
      <c r="AE12" s="120" t="s">
        <v>112</v>
      </c>
    </row>
    <row r="13" spans="1:31" hidden="1" x14ac:dyDescent="0.25">
      <c r="A13" s="119" t="s">
        <v>113</v>
      </c>
      <c r="B13" s="119" t="s">
        <v>99</v>
      </c>
      <c r="C13" s="119" t="s">
        <v>114</v>
      </c>
      <c r="D13" s="119" t="s">
        <v>115</v>
      </c>
      <c r="E13" s="119" t="s">
        <v>116</v>
      </c>
      <c r="F13" s="119" t="s">
        <v>117</v>
      </c>
      <c r="G13" s="119" t="s">
        <v>118</v>
      </c>
      <c r="H13" s="119" t="s">
        <v>114</v>
      </c>
      <c r="I13" s="119" t="s">
        <v>115</v>
      </c>
      <c r="J13" s="119" t="s">
        <v>116</v>
      </c>
      <c r="K13" s="119" t="s">
        <v>117</v>
      </c>
      <c r="L13" s="119" t="s">
        <v>118</v>
      </c>
      <c r="M13" s="119" t="s">
        <v>114</v>
      </c>
      <c r="N13" s="119" t="s">
        <v>115</v>
      </c>
      <c r="O13" s="119" t="s">
        <v>116</v>
      </c>
      <c r="P13" s="119" t="s">
        <v>117</v>
      </c>
      <c r="Q13" s="119" t="s">
        <v>118</v>
      </c>
      <c r="R13" s="119" t="s">
        <v>114</v>
      </c>
      <c r="S13" s="119" t="s">
        <v>115</v>
      </c>
      <c r="T13" s="119" t="s">
        <v>114</v>
      </c>
      <c r="U13" s="119" t="s">
        <v>115</v>
      </c>
      <c r="V13" s="119" t="s">
        <v>116</v>
      </c>
      <c r="W13" s="119" t="s">
        <v>117</v>
      </c>
      <c r="X13" s="119" t="s">
        <v>118</v>
      </c>
      <c r="Y13" s="121" t="s">
        <v>119</v>
      </c>
      <c r="Z13" s="121" t="s">
        <v>119</v>
      </c>
      <c r="AA13" s="121" t="s">
        <v>120</v>
      </c>
      <c r="AB13" s="121" t="s">
        <v>119</v>
      </c>
      <c r="AC13" s="121" t="s">
        <v>120</v>
      </c>
      <c r="AD13" s="121" t="s">
        <v>119</v>
      </c>
      <c r="AE13" s="121" t="s">
        <v>120</v>
      </c>
    </row>
    <row r="14" spans="1:31" x14ac:dyDescent="0.25">
      <c r="A14" s="122" t="s">
        <v>121</v>
      </c>
      <c r="B14" s="123" t="s">
        <v>60</v>
      </c>
      <c r="C14" s="124" t="s">
        <v>99</v>
      </c>
      <c r="D14" s="124" t="s">
        <v>99</v>
      </c>
      <c r="E14" s="124" t="s">
        <v>99</v>
      </c>
      <c r="F14" s="124" t="s">
        <v>99</v>
      </c>
      <c r="G14" s="124" t="s">
        <v>99</v>
      </c>
      <c r="H14" s="124" t="s">
        <v>60</v>
      </c>
      <c r="I14" s="124" t="s">
        <v>122</v>
      </c>
      <c r="J14" s="124" t="s">
        <v>122</v>
      </c>
      <c r="K14" s="124" t="s">
        <v>122</v>
      </c>
      <c r="L14" s="124" t="s">
        <v>122</v>
      </c>
      <c r="M14" s="124" t="s">
        <v>99</v>
      </c>
      <c r="N14" s="124" t="s">
        <v>99</v>
      </c>
      <c r="O14" s="124" t="s">
        <v>99</v>
      </c>
      <c r="P14" s="124" t="s">
        <v>99</v>
      </c>
      <c r="Q14" s="124" t="s">
        <v>99</v>
      </c>
      <c r="R14" s="124" t="s">
        <v>99</v>
      </c>
      <c r="S14" s="124" t="s">
        <v>99</v>
      </c>
      <c r="T14" s="124" t="s">
        <v>99</v>
      </c>
      <c r="U14" s="124" t="s">
        <v>99</v>
      </c>
      <c r="V14" s="124" t="s">
        <v>99</v>
      </c>
      <c r="W14" s="124" t="s">
        <v>99</v>
      </c>
      <c r="X14" s="124" t="s">
        <v>99</v>
      </c>
      <c r="Y14" s="125">
        <v>95705457</v>
      </c>
      <c r="Z14" s="125">
        <v>111133574</v>
      </c>
      <c r="AA14" s="126">
        <v>116.120415160862</v>
      </c>
      <c r="AB14" s="125">
        <v>119703442</v>
      </c>
      <c r="AC14" s="126">
        <v>107.711322232829</v>
      </c>
      <c r="AD14" s="125">
        <v>130533369</v>
      </c>
      <c r="AE14" s="126">
        <v>109.04729790476701</v>
      </c>
    </row>
    <row r="15" spans="1:31" x14ac:dyDescent="0.25">
      <c r="A15" s="127" t="s">
        <v>123</v>
      </c>
      <c r="B15" s="128" t="s">
        <v>68</v>
      </c>
      <c r="C15" s="124" t="s">
        <v>99</v>
      </c>
      <c r="D15" s="124" t="s">
        <v>99</v>
      </c>
      <c r="E15" s="124" t="s">
        <v>99</v>
      </c>
      <c r="F15" s="124" t="s">
        <v>99</v>
      </c>
      <c r="G15" s="124" t="s">
        <v>99</v>
      </c>
      <c r="H15" s="124" t="s">
        <v>99</v>
      </c>
      <c r="I15" s="124" t="s">
        <v>99</v>
      </c>
      <c r="J15" s="124" t="s">
        <v>99</v>
      </c>
      <c r="K15" s="124" t="s">
        <v>99</v>
      </c>
      <c r="L15" s="124" t="s">
        <v>99</v>
      </c>
      <c r="M15" s="124" t="s">
        <v>68</v>
      </c>
      <c r="N15" s="124" t="s">
        <v>122</v>
      </c>
      <c r="O15" s="124" t="s">
        <v>122</v>
      </c>
      <c r="P15" s="124" t="s">
        <v>122</v>
      </c>
      <c r="Q15" s="124" t="s">
        <v>122</v>
      </c>
      <c r="R15" s="124" t="s">
        <v>99</v>
      </c>
      <c r="S15" s="124" t="s">
        <v>99</v>
      </c>
      <c r="T15" s="124" t="s">
        <v>99</v>
      </c>
      <c r="U15" s="124" t="s">
        <v>99</v>
      </c>
      <c r="V15" s="124" t="s">
        <v>99</v>
      </c>
      <c r="W15" s="124" t="s">
        <v>99</v>
      </c>
      <c r="X15" s="124" t="s">
        <v>99</v>
      </c>
      <c r="Y15" s="125">
        <v>2650833</v>
      </c>
      <c r="Z15" s="125">
        <v>3799554</v>
      </c>
      <c r="AA15" s="126">
        <v>143.334340563891</v>
      </c>
      <c r="AB15" s="125">
        <v>2339192</v>
      </c>
      <c r="AC15" s="126">
        <v>61.564909986803698</v>
      </c>
      <c r="AD15" s="125">
        <v>2596900</v>
      </c>
      <c r="AE15" s="126">
        <v>111.01696654229301</v>
      </c>
    </row>
    <row r="16" spans="1:31" x14ac:dyDescent="0.25">
      <c r="A16" s="129" t="s">
        <v>69</v>
      </c>
      <c r="B16" s="128" t="s">
        <v>70</v>
      </c>
      <c r="C16" s="124" t="s">
        <v>99</v>
      </c>
      <c r="D16" s="124" t="s">
        <v>99</v>
      </c>
      <c r="E16" s="124" t="s">
        <v>99</v>
      </c>
      <c r="F16" s="124" t="s">
        <v>99</v>
      </c>
      <c r="G16" s="124" t="s">
        <v>99</v>
      </c>
      <c r="H16" s="124" t="s">
        <v>99</v>
      </c>
      <c r="I16" s="124" t="s">
        <v>99</v>
      </c>
      <c r="J16" s="124" t="s">
        <v>99</v>
      </c>
      <c r="K16" s="124" t="s">
        <v>99</v>
      </c>
      <c r="L16" s="124" t="s">
        <v>99</v>
      </c>
      <c r="M16" s="124" t="s">
        <v>70</v>
      </c>
      <c r="N16" s="124" t="s">
        <v>122</v>
      </c>
      <c r="O16" s="124" t="s">
        <v>122</v>
      </c>
      <c r="P16" s="124" t="s">
        <v>122</v>
      </c>
      <c r="Q16" s="124" t="s">
        <v>122</v>
      </c>
      <c r="R16" s="124" t="s">
        <v>99</v>
      </c>
      <c r="S16" s="124" t="s">
        <v>99</v>
      </c>
      <c r="T16" s="124" t="s">
        <v>99</v>
      </c>
      <c r="U16" s="124" t="s">
        <v>99</v>
      </c>
      <c r="V16" s="124" t="s">
        <v>99</v>
      </c>
      <c r="W16" s="124" t="s">
        <v>99</v>
      </c>
      <c r="X16" s="124" t="s">
        <v>99</v>
      </c>
      <c r="Y16" s="125">
        <v>24300</v>
      </c>
      <c r="Z16" s="125">
        <v>85940</v>
      </c>
      <c r="AA16" s="126">
        <v>353.66255144032903</v>
      </c>
      <c r="AB16" s="125">
        <v>93300</v>
      </c>
      <c r="AC16" s="126">
        <v>108.564114498487</v>
      </c>
      <c r="AD16" s="125">
        <v>96900</v>
      </c>
      <c r="AE16" s="126">
        <v>103.85852090032201</v>
      </c>
    </row>
    <row r="17" spans="1:31" x14ac:dyDescent="0.25">
      <c r="A17" s="130" t="s">
        <v>124</v>
      </c>
      <c r="B17" s="128" t="s">
        <v>124</v>
      </c>
      <c r="C17" s="124" t="s">
        <v>99</v>
      </c>
      <c r="D17" s="124" t="s">
        <v>99</v>
      </c>
      <c r="E17" s="124" t="s">
        <v>99</v>
      </c>
      <c r="F17" s="124" t="s">
        <v>99</v>
      </c>
      <c r="G17" s="124" t="s">
        <v>99</v>
      </c>
      <c r="H17" s="124" t="s">
        <v>99</v>
      </c>
      <c r="I17" s="124" t="s">
        <v>99</v>
      </c>
      <c r="J17" s="124" t="s">
        <v>99</v>
      </c>
      <c r="K17" s="124" t="s">
        <v>99</v>
      </c>
      <c r="L17" s="124" t="s">
        <v>99</v>
      </c>
      <c r="M17" s="124" t="s">
        <v>99</v>
      </c>
      <c r="N17" s="124" t="s">
        <v>99</v>
      </c>
      <c r="O17" s="124" t="s">
        <v>99</v>
      </c>
      <c r="P17" s="124" t="s">
        <v>99</v>
      </c>
      <c r="Q17" s="124" t="s">
        <v>99</v>
      </c>
      <c r="R17" s="124" t="s">
        <v>99</v>
      </c>
      <c r="S17" s="124" t="s">
        <v>99</v>
      </c>
      <c r="T17" s="124" t="s">
        <v>99</v>
      </c>
      <c r="U17" s="124" t="s">
        <v>99</v>
      </c>
      <c r="V17" s="124" t="s">
        <v>99</v>
      </c>
      <c r="W17" s="124" t="s">
        <v>99</v>
      </c>
      <c r="X17" s="124" t="s">
        <v>99</v>
      </c>
      <c r="Y17" s="125">
        <v>24300</v>
      </c>
      <c r="Z17" s="125">
        <v>85940</v>
      </c>
      <c r="AA17" s="126">
        <v>353.66255144032903</v>
      </c>
      <c r="AB17" s="125">
        <v>93300</v>
      </c>
      <c r="AC17" s="126">
        <v>108.564114498487</v>
      </c>
      <c r="AD17" s="125">
        <v>96900</v>
      </c>
      <c r="AE17" s="126">
        <v>103.85852090032201</v>
      </c>
    </row>
    <row r="18" spans="1:31" x14ac:dyDescent="0.25">
      <c r="A18" s="131" t="s">
        <v>78</v>
      </c>
      <c r="B18" s="128" t="s">
        <v>56</v>
      </c>
      <c r="C18" s="124" t="s">
        <v>99</v>
      </c>
      <c r="D18" s="124" t="s">
        <v>99</v>
      </c>
      <c r="E18" s="124" t="s">
        <v>99</v>
      </c>
      <c r="F18" s="124" t="s">
        <v>99</v>
      </c>
      <c r="G18" s="124" t="s">
        <v>99</v>
      </c>
      <c r="H18" s="124" t="s">
        <v>99</v>
      </c>
      <c r="I18" s="124" t="s">
        <v>99</v>
      </c>
      <c r="J18" s="124" t="s">
        <v>99</v>
      </c>
      <c r="K18" s="124" t="s">
        <v>99</v>
      </c>
      <c r="L18" s="124" t="s">
        <v>99</v>
      </c>
      <c r="M18" s="124" t="s">
        <v>99</v>
      </c>
      <c r="N18" s="124" t="s">
        <v>99</v>
      </c>
      <c r="O18" s="124" t="s">
        <v>99</v>
      </c>
      <c r="P18" s="124" t="s">
        <v>99</v>
      </c>
      <c r="Q18" s="124" t="s">
        <v>99</v>
      </c>
      <c r="R18" s="124" t="s">
        <v>56</v>
      </c>
      <c r="S18" s="124" t="s">
        <v>122</v>
      </c>
      <c r="T18" s="124" t="s">
        <v>99</v>
      </c>
      <c r="U18" s="124" t="s">
        <v>99</v>
      </c>
      <c r="V18" s="124" t="s">
        <v>99</v>
      </c>
      <c r="W18" s="124" t="s">
        <v>99</v>
      </c>
      <c r="X18" s="124" t="s">
        <v>99</v>
      </c>
      <c r="Y18" s="125">
        <v>24300</v>
      </c>
      <c r="Z18" s="125">
        <v>85940</v>
      </c>
      <c r="AA18" s="126">
        <v>353.66255144032903</v>
      </c>
      <c r="AB18" s="125">
        <v>93300</v>
      </c>
      <c r="AC18" s="126">
        <v>108.564114498487</v>
      </c>
      <c r="AD18" s="125">
        <v>96900</v>
      </c>
      <c r="AE18" s="126">
        <v>103.85852090032201</v>
      </c>
    </row>
    <row r="19" spans="1:31" x14ac:dyDescent="0.25">
      <c r="A19" s="132" t="s">
        <v>64</v>
      </c>
      <c r="B19" s="128" t="s">
        <v>57</v>
      </c>
      <c r="C19" s="124" t="s">
        <v>99</v>
      </c>
      <c r="D19" s="124" t="s">
        <v>99</v>
      </c>
      <c r="E19" s="124" t="s">
        <v>99</v>
      </c>
      <c r="F19" s="124" t="s">
        <v>99</v>
      </c>
      <c r="G19" s="124" t="s">
        <v>99</v>
      </c>
      <c r="H19" s="124" t="s">
        <v>99</v>
      </c>
      <c r="I19" s="124" t="s">
        <v>99</v>
      </c>
      <c r="J19" s="124" t="s">
        <v>99</v>
      </c>
      <c r="K19" s="124" t="s">
        <v>99</v>
      </c>
      <c r="L19" s="124" t="s">
        <v>99</v>
      </c>
      <c r="M19" s="124" t="s">
        <v>99</v>
      </c>
      <c r="N19" s="124" t="s">
        <v>99</v>
      </c>
      <c r="O19" s="124" t="s">
        <v>99</v>
      </c>
      <c r="P19" s="124" t="s">
        <v>99</v>
      </c>
      <c r="Q19" s="124" t="s">
        <v>99</v>
      </c>
      <c r="R19" s="124" t="s">
        <v>57</v>
      </c>
      <c r="S19" s="124" t="s">
        <v>122</v>
      </c>
      <c r="T19" s="124" t="s">
        <v>99</v>
      </c>
      <c r="U19" s="124" t="s">
        <v>99</v>
      </c>
      <c r="V19" s="124" t="s">
        <v>99</v>
      </c>
      <c r="W19" s="124" t="s">
        <v>99</v>
      </c>
      <c r="X19" s="124" t="s">
        <v>99</v>
      </c>
      <c r="Y19" s="125">
        <v>24300</v>
      </c>
      <c r="Z19" s="125">
        <v>85940</v>
      </c>
      <c r="AA19" s="126">
        <v>353.66255144032903</v>
      </c>
      <c r="AB19" s="125">
        <v>93300</v>
      </c>
      <c r="AC19" s="126">
        <v>108.564114498487</v>
      </c>
      <c r="AD19" s="125">
        <v>96900</v>
      </c>
      <c r="AE19" s="126">
        <v>103.85852090032201</v>
      </c>
    </row>
    <row r="20" spans="1:31" x14ac:dyDescent="0.25">
      <c r="A20" s="133" t="s">
        <v>125</v>
      </c>
      <c r="B20" s="128" t="s">
        <v>126</v>
      </c>
      <c r="C20" s="124" t="s">
        <v>99</v>
      </c>
      <c r="D20" s="124" t="s">
        <v>99</v>
      </c>
      <c r="E20" s="124" t="s">
        <v>99</v>
      </c>
      <c r="F20" s="124" t="s">
        <v>99</v>
      </c>
      <c r="G20" s="124" t="s">
        <v>99</v>
      </c>
      <c r="H20" s="124" t="s">
        <v>99</v>
      </c>
      <c r="I20" s="124" t="s">
        <v>99</v>
      </c>
      <c r="J20" s="124" t="s">
        <v>99</v>
      </c>
      <c r="K20" s="124" t="s">
        <v>99</v>
      </c>
      <c r="L20" s="124" t="s">
        <v>99</v>
      </c>
      <c r="M20" s="124" t="s">
        <v>99</v>
      </c>
      <c r="N20" s="124" t="s">
        <v>99</v>
      </c>
      <c r="O20" s="124" t="s">
        <v>99</v>
      </c>
      <c r="P20" s="124" t="s">
        <v>99</v>
      </c>
      <c r="Q20" s="124" t="s">
        <v>99</v>
      </c>
      <c r="R20" s="124" t="s">
        <v>99</v>
      </c>
      <c r="S20" s="124" t="s">
        <v>99</v>
      </c>
      <c r="T20" s="124" t="s">
        <v>126</v>
      </c>
      <c r="U20" s="124" t="s">
        <v>122</v>
      </c>
      <c r="V20" s="124" t="s">
        <v>122</v>
      </c>
      <c r="W20" s="124" t="s">
        <v>122</v>
      </c>
      <c r="X20" s="124" t="s">
        <v>122</v>
      </c>
      <c r="Y20" s="134">
        <v>5400</v>
      </c>
      <c r="Z20" s="134">
        <v>17640</v>
      </c>
      <c r="AA20" s="135">
        <v>326.66666666666703</v>
      </c>
      <c r="AB20" s="134">
        <v>20000</v>
      </c>
      <c r="AC20" s="135">
        <v>113.37868480725599</v>
      </c>
      <c r="AD20" s="134">
        <v>22000</v>
      </c>
      <c r="AE20" s="135">
        <v>110</v>
      </c>
    </row>
    <row r="21" spans="1:31" x14ac:dyDescent="0.25">
      <c r="A21" s="133" t="s">
        <v>127</v>
      </c>
      <c r="B21" s="128" t="s">
        <v>128</v>
      </c>
      <c r="C21" s="124" t="s">
        <v>99</v>
      </c>
      <c r="D21" s="124" t="s">
        <v>99</v>
      </c>
      <c r="E21" s="124" t="s">
        <v>99</v>
      </c>
      <c r="F21" s="124" t="s">
        <v>99</v>
      </c>
      <c r="G21" s="124" t="s">
        <v>99</v>
      </c>
      <c r="H21" s="124" t="s">
        <v>99</v>
      </c>
      <c r="I21" s="124" t="s">
        <v>99</v>
      </c>
      <c r="J21" s="124" t="s">
        <v>99</v>
      </c>
      <c r="K21" s="124" t="s">
        <v>99</v>
      </c>
      <c r="L21" s="124" t="s">
        <v>99</v>
      </c>
      <c r="M21" s="124" t="s">
        <v>99</v>
      </c>
      <c r="N21" s="124" t="s">
        <v>99</v>
      </c>
      <c r="O21" s="124" t="s">
        <v>99</v>
      </c>
      <c r="P21" s="124" t="s">
        <v>99</v>
      </c>
      <c r="Q21" s="124" t="s">
        <v>99</v>
      </c>
      <c r="R21" s="124" t="s">
        <v>99</v>
      </c>
      <c r="S21" s="124" t="s">
        <v>99</v>
      </c>
      <c r="T21" s="124" t="s">
        <v>128</v>
      </c>
      <c r="U21" s="124" t="s">
        <v>122</v>
      </c>
      <c r="V21" s="124" t="s">
        <v>122</v>
      </c>
      <c r="W21" s="124" t="s">
        <v>122</v>
      </c>
      <c r="X21" s="124" t="s">
        <v>122</v>
      </c>
      <c r="Y21" s="134">
        <v>900</v>
      </c>
      <c r="Z21" s="134">
        <v>2970</v>
      </c>
      <c r="AA21" s="135">
        <v>330</v>
      </c>
      <c r="AB21" s="134">
        <v>3200</v>
      </c>
      <c r="AC21" s="135">
        <v>107.74410774410801</v>
      </c>
      <c r="AD21" s="134">
        <v>35000</v>
      </c>
      <c r="AE21" s="135">
        <v>1093.75</v>
      </c>
    </row>
    <row r="22" spans="1:31" x14ac:dyDescent="0.25">
      <c r="A22" s="133" t="s">
        <v>129</v>
      </c>
      <c r="B22" s="128" t="s">
        <v>130</v>
      </c>
      <c r="C22" s="124" t="s">
        <v>99</v>
      </c>
      <c r="D22" s="124" t="s">
        <v>99</v>
      </c>
      <c r="E22" s="124" t="s">
        <v>99</v>
      </c>
      <c r="F22" s="124" t="s">
        <v>99</v>
      </c>
      <c r="G22" s="124" t="s">
        <v>99</v>
      </c>
      <c r="H22" s="124" t="s">
        <v>99</v>
      </c>
      <c r="I22" s="124" t="s">
        <v>99</v>
      </c>
      <c r="J22" s="124" t="s">
        <v>99</v>
      </c>
      <c r="K22" s="124" t="s">
        <v>99</v>
      </c>
      <c r="L22" s="124" t="s">
        <v>99</v>
      </c>
      <c r="M22" s="124" t="s">
        <v>99</v>
      </c>
      <c r="N22" s="124" t="s">
        <v>99</v>
      </c>
      <c r="O22" s="124" t="s">
        <v>99</v>
      </c>
      <c r="P22" s="124" t="s">
        <v>99</v>
      </c>
      <c r="Q22" s="124" t="s">
        <v>99</v>
      </c>
      <c r="R22" s="124" t="s">
        <v>99</v>
      </c>
      <c r="S22" s="124" t="s">
        <v>99</v>
      </c>
      <c r="T22" s="124" t="s">
        <v>130</v>
      </c>
      <c r="U22" s="124" t="s">
        <v>122</v>
      </c>
      <c r="V22" s="124" t="s">
        <v>122</v>
      </c>
      <c r="W22" s="124" t="s">
        <v>122</v>
      </c>
      <c r="X22" s="124" t="s">
        <v>122</v>
      </c>
      <c r="Y22" s="134">
        <v>5000</v>
      </c>
      <c r="Z22" s="134">
        <v>5000</v>
      </c>
      <c r="AA22" s="135">
        <v>100</v>
      </c>
      <c r="AB22" s="134">
        <v>6000</v>
      </c>
      <c r="AC22" s="135">
        <v>120</v>
      </c>
      <c r="AD22" s="134">
        <v>7000</v>
      </c>
      <c r="AE22" s="135">
        <v>116.666666666667</v>
      </c>
    </row>
    <row r="23" spans="1:31" x14ac:dyDescent="0.25">
      <c r="A23" s="133" t="s">
        <v>131</v>
      </c>
      <c r="B23" s="128" t="s">
        <v>132</v>
      </c>
      <c r="C23" s="124" t="s">
        <v>99</v>
      </c>
      <c r="D23" s="124" t="s">
        <v>99</v>
      </c>
      <c r="E23" s="124" t="s">
        <v>99</v>
      </c>
      <c r="F23" s="124" t="s">
        <v>99</v>
      </c>
      <c r="G23" s="124" t="s">
        <v>99</v>
      </c>
      <c r="H23" s="124" t="s">
        <v>99</v>
      </c>
      <c r="I23" s="124" t="s">
        <v>99</v>
      </c>
      <c r="J23" s="124" t="s">
        <v>99</v>
      </c>
      <c r="K23" s="124" t="s">
        <v>99</v>
      </c>
      <c r="L23" s="124" t="s">
        <v>99</v>
      </c>
      <c r="M23" s="124" t="s">
        <v>99</v>
      </c>
      <c r="N23" s="124" t="s">
        <v>99</v>
      </c>
      <c r="O23" s="124" t="s">
        <v>99</v>
      </c>
      <c r="P23" s="124" t="s">
        <v>99</v>
      </c>
      <c r="Q23" s="124" t="s">
        <v>99</v>
      </c>
      <c r="R23" s="124" t="s">
        <v>99</v>
      </c>
      <c r="S23" s="124" t="s">
        <v>99</v>
      </c>
      <c r="T23" s="124" t="s">
        <v>132</v>
      </c>
      <c r="U23" s="124" t="s">
        <v>122</v>
      </c>
      <c r="V23" s="124" t="s">
        <v>122</v>
      </c>
      <c r="W23" s="124" t="s">
        <v>122</v>
      </c>
      <c r="X23" s="124" t="s">
        <v>122</v>
      </c>
      <c r="Y23" s="134"/>
      <c r="Z23" s="134">
        <v>1600</v>
      </c>
      <c r="AA23" s="136">
        <v>0</v>
      </c>
      <c r="AB23" s="134">
        <v>1600</v>
      </c>
      <c r="AC23" s="135">
        <v>100</v>
      </c>
      <c r="AD23" s="134">
        <v>1600</v>
      </c>
      <c r="AE23" s="135">
        <v>100</v>
      </c>
    </row>
    <row r="24" spans="1:31" x14ac:dyDescent="0.25">
      <c r="A24" s="133" t="s">
        <v>133</v>
      </c>
      <c r="B24" s="128" t="s">
        <v>134</v>
      </c>
      <c r="C24" s="124" t="s">
        <v>99</v>
      </c>
      <c r="D24" s="124" t="s">
        <v>99</v>
      </c>
      <c r="E24" s="124" t="s">
        <v>99</v>
      </c>
      <c r="F24" s="124" t="s">
        <v>99</v>
      </c>
      <c r="G24" s="124" t="s">
        <v>99</v>
      </c>
      <c r="H24" s="124" t="s">
        <v>99</v>
      </c>
      <c r="I24" s="124" t="s">
        <v>99</v>
      </c>
      <c r="J24" s="124" t="s">
        <v>99</v>
      </c>
      <c r="K24" s="124" t="s">
        <v>99</v>
      </c>
      <c r="L24" s="124" t="s">
        <v>99</v>
      </c>
      <c r="M24" s="124" t="s">
        <v>99</v>
      </c>
      <c r="N24" s="124" t="s">
        <v>99</v>
      </c>
      <c r="O24" s="124" t="s">
        <v>99</v>
      </c>
      <c r="P24" s="124" t="s">
        <v>99</v>
      </c>
      <c r="Q24" s="124" t="s">
        <v>99</v>
      </c>
      <c r="R24" s="124" t="s">
        <v>99</v>
      </c>
      <c r="S24" s="124" t="s">
        <v>99</v>
      </c>
      <c r="T24" s="124" t="s">
        <v>134</v>
      </c>
      <c r="U24" s="124" t="s">
        <v>122</v>
      </c>
      <c r="V24" s="124" t="s">
        <v>122</v>
      </c>
      <c r="W24" s="124" t="s">
        <v>122</v>
      </c>
      <c r="X24" s="124" t="s">
        <v>122</v>
      </c>
      <c r="Y24" s="134"/>
      <c r="Z24" s="134">
        <v>8000</v>
      </c>
      <c r="AA24" s="136">
        <v>0</v>
      </c>
      <c r="AB24" s="134">
        <v>8000</v>
      </c>
      <c r="AC24" s="135">
        <v>100</v>
      </c>
      <c r="AD24" s="134">
        <v>8000</v>
      </c>
      <c r="AE24" s="135">
        <v>100</v>
      </c>
    </row>
    <row r="25" spans="1:31" x14ac:dyDescent="0.25">
      <c r="A25" s="133" t="s">
        <v>135</v>
      </c>
      <c r="B25" s="128" t="s">
        <v>136</v>
      </c>
      <c r="C25" s="124" t="s">
        <v>99</v>
      </c>
      <c r="D25" s="124" t="s">
        <v>99</v>
      </c>
      <c r="E25" s="124" t="s">
        <v>99</v>
      </c>
      <c r="F25" s="124" t="s">
        <v>99</v>
      </c>
      <c r="G25" s="124" t="s">
        <v>99</v>
      </c>
      <c r="H25" s="124" t="s">
        <v>99</v>
      </c>
      <c r="I25" s="124" t="s">
        <v>99</v>
      </c>
      <c r="J25" s="124" t="s">
        <v>99</v>
      </c>
      <c r="K25" s="124" t="s">
        <v>99</v>
      </c>
      <c r="L25" s="124" t="s">
        <v>99</v>
      </c>
      <c r="M25" s="124" t="s">
        <v>99</v>
      </c>
      <c r="N25" s="124" t="s">
        <v>99</v>
      </c>
      <c r="O25" s="124" t="s">
        <v>99</v>
      </c>
      <c r="P25" s="124" t="s">
        <v>99</v>
      </c>
      <c r="Q25" s="124" t="s">
        <v>99</v>
      </c>
      <c r="R25" s="124" t="s">
        <v>99</v>
      </c>
      <c r="S25" s="124" t="s">
        <v>99</v>
      </c>
      <c r="T25" s="124" t="s">
        <v>136</v>
      </c>
      <c r="U25" s="124" t="s">
        <v>122</v>
      </c>
      <c r="V25" s="124" t="s">
        <v>122</v>
      </c>
      <c r="W25" s="124" t="s">
        <v>122</v>
      </c>
      <c r="X25" s="124" t="s">
        <v>122</v>
      </c>
      <c r="Y25" s="134">
        <v>13000</v>
      </c>
      <c r="Z25" s="134">
        <v>13770</v>
      </c>
      <c r="AA25" s="135">
        <v>105.92307692307701</v>
      </c>
      <c r="AB25" s="134">
        <v>24000</v>
      </c>
      <c r="AC25" s="135">
        <v>174.29193899782101</v>
      </c>
      <c r="AD25" s="134">
        <v>20800</v>
      </c>
      <c r="AE25" s="135">
        <v>86.6666666666667</v>
      </c>
    </row>
    <row r="26" spans="1:31" x14ac:dyDescent="0.25">
      <c r="A26" s="133" t="s">
        <v>137</v>
      </c>
      <c r="B26" s="128" t="s">
        <v>138</v>
      </c>
      <c r="C26" s="124" t="s">
        <v>99</v>
      </c>
      <c r="D26" s="124" t="s">
        <v>99</v>
      </c>
      <c r="E26" s="124" t="s">
        <v>99</v>
      </c>
      <c r="F26" s="124" t="s">
        <v>99</v>
      </c>
      <c r="G26" s="124" t="s">
        <v>99</v>
      </c>
      <c r="H26" s="124" t="s">
        <v>99</v>
      </c>
      <c r="I26" s="124" t="s">
        <v>99</v>
      </c>
      <c r="J26" s="124" t="s">
        <v>99</v>
      </c>
      <c r="K26" s="124" t="s">
        <v>99</v>
      </c>
      <c r="L26" s="124" t="s">
        <v>99</v>
      </c>
      <c r="M26" s="124" t="s">
        <v>99</v>
      </c>
      <c r="N26" s="124" t="s">
        <v>99</v>
      </c>
      <c r="O26" s="124" t="s">
        <v>99</v>
      </c>
      <c r="P26" s="124" t="s">
        <v>99</v>
      </c>
      <c r="Q26" s="124" t="s">
        <v>99</v>
      </c>
      <c r="R26" s="124" t="s">
        <v>99</v>
      </c>
      <c r="S26" s="124" t="s">
        <v>99</v>
      </c>
      <c r="T26" s="124" t="s">
        <v>138</v>
      </c>
      <c r="U26" s="124" t="s">
        <v>122</v>
      </c>
      <c r="V26" s="124" t="s">
        <v>122</v>
      </c>
      <c r="W26" s="124" t="s">
        <v>122</v>
      </c>
      <c r="X26" s="124" t="s">
        <v>122</v>
      </c>
      <c r="Y26" s="134"/>
      <c r="Z26" s="134">
        <v>500</v>
      </c>
      <c r="AA26" s="136">
        <v>0</v>
      </c>
      <c r="AB26" s="134">
        <v>500</v>
      </c>
      <c r="AC26" s="135">
        <v>100</v>
      </c>
      <c r="AD26" s="134">
        <v>500</v>
      </c>
      <c r="AE26" s="135">
        <v>100</v>
      </c>
    </row>
    <row r="27" spans="1:31" x14ac:dyDescent="0.25">
      <c r="A27" s="133" t="s">
        <v>139</v>
      </c>
      <c r="B27" s="128" t="s">
        <v>140</v>
      </c>
      <c r="C27" s="124" t="s">
        <v>99</v>
      </c>
      <c r="D27" s="124" t="s">
        <v>99</v>
      </c>
      <c r="E27" s="124" t="s">
        <v>99</v>
      </c>
      <c r="F27" s="124" t="s">
        <v>99</v>
      </c>
      <c r="G27" s="124" t="s">
        <v>99</v>
      </c>
      <c r="H27" s="124" t="s">
        <v>99</v>
      </c>
      <c r="I27" s="124" t="s">
        <v>99</v>
      </c>
      <c r="J27" s="124" t="s">
        <v>99</v>
      </c>
      <c r="K27" s="124" t="s">
        <v>99</v>
      </c>
      <c r="L27" s="124" t="s">
        <v>99</v>
      </c>
      <c r="M27" s="124" t="s">
        <v>99</v>
      </c>
      <c r="N27" s="124" t="s">
        <v>99</v>
      </c>
      <c r="O27" s="124" t="s">
        <v>99</v>
      </c>
      <c r="P27" s="124" t="s">
        <v>99</v>
      </c>
      <c r="Q27" s="124" t="s">
        <v>99</v>
      </c>
      <c r="R27" s="124" t="s">
        <v>99</v>
      </c>
      <c r="S27" s="124" t="s">
        <v>99</v>
      </c>
      <c r="T27" s="124" t="s">
        <v>140</v>
      </c>
      <c r="U27" s="124" t="s">
        <v>122</v>
      </c>
      <c r="V27" s="124" t="s">
        <v>122</v>
      </c>
      <c r="W27" s="124" t="s">
        <v>122</v>
      </c>
      <c r="X27" s="124" t="s">
        <v>122</v>
      </c>
      <c r="Y27" s="134"/>
      <c r="Z27" s="134">
        <v>36460</v>
      </c>
      <c r="AA27" s="136">
        <v>0</v>
      </c>
      <c r="AB27" s="134">
        <v>30000</v>
      </c>
      <c r="AC27" s="135">
        <v>82.281952825013704</v>
      </c>
      <c r="AD27" s="134">
        <v>2000</v>
      </c>
      <c r="AE27" s="135">
        <v>6.6666666666666696</v>
      </c>
    </row>
    <row r="28" spans="1:31" x14ac:dyDescent="0.25">
      <c r="A28" s="129" t="s">
        <v>73</v>
      </c>
      <c r="B28" s="128" t="s">
        <v>74</v>
      </c>
      <c r="C28" s="124" t="s">
        <v>99</v>
      </c>
      <c r="D28" s="124" t="s">
        <v>99</v>
      </c>
      <c r="E28" s="124" t="s">
        <v>99</v>
      </c>
      <c r="F28" s="124" t="s">
        <v>99</v>
      </c>
      <c r="G28" s="124" t="s">
        <v>99</v>
      </c>
      <c r="H28" s="124" t="s">
        <v>99</v>
      </c>
      <c r="I28" s="124" t="s">
        <v>99</v>
      </c>
      <c r="J28" s="124" t="s">
        <v>99</v>
      </c>
      <c r="K28" s="124" t="s">
        <v>99</v>
      </c>
      <c r="L28" s="124" t="s">
        <v>99</v>
      </c>
      <c r="M28" s="124" t="s">
        <v>74</v>
      </c>
      <c r="N28" s="124" t="s">
        <v>122</v>
      </c>
      <c r="O28" s="124" t="s">
        <v>122</v>
      </c>
      <c r="P28" s="124" t="s">
        <v>122</v>
      </c>
      <c r="Q28" s="124" t="s">
        <v>122</v>
      </c>
      <c r="R28" s="124" t="s">
        <v>99</v>
      </c>
      <c r="S28" s="124" t="s">
        <v>99</v>
      </c>
      <c r="T28" s="124" t="s">
        <v>99</v>
      </c>
      <c r="U28" s="124" t="s">
        <v>99</v>
      </c>
      <c r="V28" s="124" t="s">
        <v>99</v>
      </c>
      <c r="W28" s="124" t="s">
        <v>99</v>
      </c>
      <c r="X28" s="124" t="s">
        <v>99</v>
      </c>
      <c r="Y28" s="125">
        <v>2626533</v>
      </c>
      <c r="Z28" s="125">
        <v>3713614</v>
      </c>
      <c r="AA28" s="126">
        <v>141.38843867562301</v>
      </c>
      <c r="AB28" s="125">
        <v>2245892</v>
      </c>
      <c r="AC28" s="126">
        <v>60.4772601568176</v>
      </c>
      <c r="AD28" s="125">
        <v>2500000</v>
      </c>
      <c r="AE28" s="126">
        <v>111.314346371063</v>
      </c>
    </row>
    <row r="29" spans="1:31" x14ac:dyDescent="0.25">
      <c r="A29" s="130" t="s">
        <v>124</v>
      </c>
      <c r="B29" s="128" t="s">
        <v>124</v>
      </c>
      <c r="C29" s="124" t="s">
        <v>99</v>
      </c>
      <c r="D29" s="124" t="s">
        <v>99</v>
      </c>
      <c r="E29" s="124" t="s">
        <v>99</v>
      </c>
      <c r="F29" s="124" t="s">
        <v>99</v>
      </c>
      <c r="G29" s="124" t="s">
        <v>99</v>
      </c>
      <c r="H29" s="124" t="s">
        <v>99</v>
      </c>
      <c r="I29" s="124" t="s">
        <v>99</v>
      </c>
      <c r="J29" s="124" t="s">
        <v>99</v>
      </c>
      <c r="K29" s="124" t="s">
        <v>99</v>
      </c>
      <c r="L29" s="124" t="s">
        <v>99</v>
      </c>
      <c r="M29" s="124" t="s">
        <v>99</v>
      </c>
      <c r="N29" s="124" t="s">
        <v>99</v>
      </c>
      <c r="O29" s="124" t="s">
        <v>99</v>
      </c>
      <c r="P29" s="124" t="s">
        <v>99</v>
      </c>
      <c r="Q29" s="124" t="s">
        <v>99</v>
      </c>
      <c r="R29" s="124" t="s">
        <v>99</v>
      </c>
      <c r="S29" s="124" t="s">
        <v>99</v>
      </c>
      <c r="T29" s="124" t="s">
        <v>99</v>
      </c>
      <c r="U29" s="124" t="s">
        <v>99</v>
      </c>
      <c r="V29" s="124" t="s">
        <v>99</v>
      </c>
      <c r="W29" s="124" t="s">
        <v>99</v>
      </c>
      <c r="X29" s="124" t="s">
        <v>99</v>
      </c>
      <c r="Y29" s="125">
        <v>2626533</v>
      </c>
      <c r="Z29" s="125">
        <v>3713614</v>
      </c>
      <c r="AA29" s="126">
        <v>141.38843867562301</v>
      </c>
      <c r="AB29" s="125">
        <v>2245892</v>
      </c>
      <c r="AC29" s="126">
        <v>60.4772601568176</v>
      </c>
      <c r="AD29" s="125">
        <v>2500000</v>
      </c>
      <c r="AE29" s="126">
        <v>111.314346371063</v>
      </c>
    </row>
    <row r="30" spans="1:31" x14ac:dyDescent="0.25">
      <c r="A30" s="131" t="s">
        <v>141</v>
      </c>
      <c r="B30" s="128" t="s">
        <v>41</v>
      </c>
      <c r="C30" s="124" t="s">
        <v>99</v>
      </c>
      <c r="D30" s="124" t="s">
        <v>99</v>
      </c>
      <c r="E30" s="124" t="s">
        <v>99</v>
      </c>
      <c r="F30" s="124" t="s">
        <v>99</v>
      </c>
      <c r="G30" s="124" t="s">
        <v>99</v>
      </c>
      <c r="H30" s="124" t="s">
        <v>99</v>
      </c>
      <c r="I30" s="124" t="s">
        <v>99</v>
      </c>
      <c r="J30" s="124" t="s">
        <v>99</v>
      </c>
      <c r="K30" s="124" t="s">
        <v>99</v>
      </c>
      <c r="L30" s="124" t="s">
        <v>99</v>
      </c>
      <c r="M30" s="124" t="s">
        <v>99</v>
      </c>
      <c r="N30" s="124" t="s">
        <v>99</v>
      </c>
      <c r="O30" s="124" t="s">
        <v>99</v>
      </c>
      <c r="P30" s="124" t="s">
        <v>99</v>
      </c>
      <c r="Q30" s="124" t="s">
        <v>99</v>
      </c>
      <c r="R30" s="124" t="s">
        <v>41</v>
      </c>
      <c r="S30" s="124" t="s">
        <v>122</v>
      </c>
      <c r="T30" s="124" t="s">
        <v>99</v>
      </c>
      <c r="U30" s="124" t="s">
        <v>99</v>
      </c>
      <c r="V30" s="124" t="s">
        <v>99</v>
      </c>
      <c r="W30" s="124" t="s">
        <v>99</v>
      </c>
      <c r="X30" s="124" t="s">
        <v>99</v>
      </c>
      <c r="Y30" s="125">
        <v>2626533</v>
      </c>
      <c r="Z30" s="125">
        <v>3713614</v>
      </c>
      <c r="AA30" s="126">
        <v>141.38843867562301</v>
      </c>
      <c r="AB30" s="125">
        <v>2245892</v>
      </c>
      <c r="AC30" s="126">
        <v>60.4772601568176</v>
      </c>
      <c r="AD30" s="125">
        <v>2500000</v>
      </c>
      <c r="AE30" s="126">
        <v>111.314346371063</v>
      </c>
    </row>
    <row r="31" spans="1:31" x14ac:dyDescent="0.25">
      <c r="A31" s="132" t="s">
        <v>61</v>
      </c>
      <c r="B31" s="128" t="s">
        <v>41</v>
      </c>
      <c r="C31" s="124" t="s">
        <v>99</v>
      </c>
      <c r="D31" s="124" t="s">
        <v>99</v>
      </c>
      <c r="E31" s="124" t="s">
        <v>99</v>
      </c>
      <c r="F31" s="124" t="s">
        <v>99</v>
      </c>
      <c r="G31" s="124" t="s">
        <v>99</v>
      </c>
      <c r="H31" s="124" t="s">
        <v>99</v>
      </c>
      <c r="I31" s="124" t="s">
        <v>99</v>
      </c>
      <c r="J31" s="124" t="s">
        <v>99</v>
      </c>
      <c r="K31" s="124" t="s">
        <v>99</v>
      </c>
      <c r="L31" s="124" t="s">
        <v>99</v>
      </c>
      <c r="M31" s="124" t="s">
        <v>99</v>
      </c>
      <c r="N31" s="124" t="s">
        <v>99</v>
      </c>
      <c r="O31" s="124" t="s">
        <v>99</v>
      </c>
      <c r="P31" s="124" t="s">
        <v>99</v>
      </c>
      <c r="Q31" s="124" t="s">
        <v>99</v>
      </c>
      <c r="R31" s="124" t="s">
        <v>41</v>
      </c>
      <c r="S31" s="124" t="s">
        <v>122</v>
      </c>
      <c r="T31" s="124" t="s">
        <v>99</v>
      </c>
      <c r="U31" s="124" t="s">
        <v>99</v>
      </c>
      <c r="V31" s="124" t="s">
        <v>99</v>
      </c>
      <c r="W31" s="124" t="s">
        <v>99</v>
      </c>
      <c r="X31" s="124" t="s">
        <v>99</v>
      </c>
      <c r="Y31" s="125">
        <v>2626533</v>
      </c>
      <c r="Z31" s="125">
        <v>3713614</v>
      </c>
      <c r="AA31" s="126">
        <v>141.38843867562301</v>
      </c>
      <c r="AB31" s="125">
        <v>2245892</v>
      </c>
      <c r="AC31" s="126">
        <v>60.4772601568176</v>
      </c>
      <c r="AD31" s="125">
        <v>2500000</v>
      </c>
      <c r="AE31" s="126">
        <v>111.314346371063</v>
      </c>
    </row>
    <row r="32" spans="1:31" ht="22.5" x14ac:dyDescent="0.25">
      <c r="A32" s="133" t="s">
        <v>142</v>
      </c>
      <c r="B32" s="128" t="s">
        <v>143</v>
      </c>
      <c r="C32" s="124" t="s">
        <v>99</v>
      </c>
      <c r="D32" s="124" t="s">
        <v>99</v>
      </c>
      <c r="E32" s="124" t="s">
        <v>99</v>
      </c>
      <c r="F32" s="124" t="s">
        <v>99</v>
      </c>
      <c r="G32" s="124" t="s">
        <v>99</v>
      </c>
      <c r="H32" s="124" t="s">
        <v>99</v>
      </c>
      <c r="I32" s="124" t="s">
        <v>99</v>
      </c>
      <c r="J32" s="124" t="s">
        <v>99</v>
      </c>
      <c r="K32" s="124" t="s">
        <v>99</v>
      </c>
      <c r="L32" s="124" t="s">
        <v>99</v>
      </c>
      <c r="M32" s="124" t="s">
        <v>99</v>
      </c>
      <c r="N32" s="124" t="s">
        <v>99</v>
      </c>
      <c r="O32" s="124" t="s">
        <v>99</v>
      </c>
      <c r="P32" s="124" t="s">
        <v>99</v>
      </c>
      <c r="Q32" s="124" t="s">
        <v>99</v>
      </c>
      <c r="R32" s="124" t="s">
        <v>99</v>
      </c>
      <c r="S32" s="124" t="s">
        <v>99</v>
      </c>
      <c r="T32" s="124" t="s">
        <v>144</v>
      </c>
      <c r="U32" s="124" t="s">
        <v>145</v>
      </c>
      <c r="V32" s="124" t="s">
        <v>122</v>
      </c>
      <c r="W32" s="124" t="s">
        <v>122</v>
      </c>
      <c r="X32" s="124" t="s">
        <v>122</v>
      </c>
      <c r="Y32" s="134">
        <v>58039</v>
      </c>
      <c r="Z32" s="134">
        <v>50000</v>
      </c>
      <c r="AA32" s="135">
        <v>86.148968796843505</v>
      </c>
      <c r="AB32" s="134"/>
      <c r="AC32" s="134"/>
      <c r="AD32" s="134"/>
      <c r="AE32" s="134"/>
    </row>
    <row r="33" spans="1:31" x14ac:dyDescent="0.25">
      <c r="A33" s="133" t="s">
        <v>146</v>
      </c>
      <c r="B33" s="128" t="s">
        <v>147</v>
      </c>
      <c r="C33" s="124" t="s">
        <v>99</v>
      </c>
      <c r="D33" s="124" t="s">
        <v>99</v>
      </c>
      <c r="E33" s="124" t="s">
        <v>99</v>
      </c>
      <c r="F33" s="124" t="s">
        <v>99</v>
      </c>
      <c r="G33" s="124" t="s">
        <v>99</v>
      </c>
      <c r="H33" s="124" t="s">
        <v>99</v>
      </c>
      <c r="I33" s="124" t="s">
        <v>99</v>
      </c>
      <c r="J33" s="124" t="s">
        <v>99</v>
      </c>
      <c r="K33" s="124" t="s">
        <v>99</v>
      </c>
      <c r="L33" s="124" t="s">
        <v>99</v>
      </c>
      <c r="M33" s="124" t="s">
        <v>99</v>
      </c>
      <c r="N33" s="124" t="s">
        <v>99</v>
      </c>
      <c r="O33" s="124" t="s">
        <v>99</v>
      </c>
      <c r="P33" s="124" t="s">
        <v>99</v>
      </c>
      <c r="Q33" s="124" t="s">
        <v>99</v>
      </c>
      <c r="R33" s="124" t="s">
        <v>99</v>
      </c>
      <c r="S33" s="124" t="s">
        <v>99</v>
      </c>
      <c r="T33" s="124" t="s">
        <v>147</v>
      </c>
      <c r="U33" s="124" t="s">
        <v>122</v>
      </c>
      <c r="V33" s="124" t="s">
        <v>122</v>
      </c>
      <c r="W33" s="124" t="s">
        <v>122</v>
      </c>
      <c r="X33" s="124" t="s">
        <v>122</v>
      </c>
      <c r="Y33" s="134">
        <v>82000</v>
      </c>
      <c r="Z33" s="134"/>
      <c r="AA33" s="134"/>
      <c r="AB33" s="134"/>
      <c r="AC33" s="134"/>
      <c r="AD33" s="134"/>
      <c r="AE33" s="134"/>
    </row>
    <row r="34" spans="1:31" x14ac:dyDescent="0.25">
      <c r="A34" s="133" t="s">
        <v>148</v>
      </c>
      <c r="B34" s="128" t="s">
        <v>149</v>
      </c>
      <c r="C34" s="124" t="s">
        <v>99</v>
      </c>
      <c r="D34" s="124" t="s">
        <v>99</v>
      </c>
      <c r="E34" s="124" t="s">
        <v>99</v>
      </c>
      <c r="F34" s="124" t="s">
        <v>99</v>
      </c>
      <c r="G34" s="124" t="s">
        <v>99</v>
      </c>
      <c r="H34" s="124" t="s">
        <v>99</v>
      </c>
      <c r="I34" s="124" t="s">
        <v>99</v>
      </c>
      <c r="J34" s="124" t="s">
        <v>99</v>
      </c>
      <c r="K34" s="124" t="s">
        <v>99</v>
      </c>
      <c r="L34" s="124" t="s">
        <v>99</v>
      </c>
      <c r="M34" s="124" t="s">
        <v>99</v>
      </c>
      <c r="N34" s="124" t="s">
        <v>99</v>
      </c>
      <c r="O34" s="124" t="s">
        <v>99</v>
      </c>
      <c r="P34" s="124" t="s">
        <v>99</v>
      </c>
      <c r="Q34" s="124" t="s">
        <v>99</v>
      </c>
      <c r="R34" s="124" t="s">
        <v>99</v>
      </c>
      <c r="S34" s="124" t="s">
        <v>99</v>
      </c>
      <c r="T34" s="124" t="s">
        <v>149</v>
      </c>
      <c r="U34" s="124" t="s">
        <v>122</v>
      </c>
      <c r="V34" s="124" t="s">
        <v>122</v>
      </c>
      <c r="W34" s="124" t="s">
        <v>122</v>
      </c>
      <c r="X34" s="124" t="s">
        <v>122</v>
      </c>
      <c r="Y34" s="134">
        <v>1822879</v>
      </c>
      <c r="Z34" s="134">
        <v>2000000</v>
      </c>
      <c r="AA34" s="135">
        <v>109.716552771742</v>
      </c>
      <c r="AB34" s="134">
        <v>1795892</v>
      </c>
      <c r="AC34" s="135">
        <v>89.794600000000003</v>
      </c>
      <c r="AD34" s="134">
        <v>2500000</v>
      </c>
      <c r="AE34" s="135">
        <v>139.20658926037899</v>
      </c>
    </row>
    <row r="35" spans="1:31" x14ac:dyDescent="0.25">
      <c r="A35" s="133" t="s">
        <v>150</v>
      </c>
      <c r="B35" s="128" t="s">
        <v>151</v>
      </c>
      <c r="C35" s="124" t="s">
        <v>99</v>
      </c>
      <c r="D35" s="124" t="s">
        <v>99</v>
      </c>
      <c r="E35" s="124" t="s">
        <v>99</v>
      </c>
      <c r="F35" s="124" t="s">
        <v>99</v>
      </c>
      <c r="G35" s="124" t="s">
        <v>99</v>
      </c>
      <c r="H35" s="124" t="s">
        <v>99</v>
      </c>
      <c r="I35" s="124" t="s">
        <v>99</v>
      </c>
      <c r="J35" s="124" t="s">
        <v>99</v>
      </c>
      <c r="K35" s="124" t="s">
        <v>99</v>
      </c>
      <c r="L35" s="124" t="s">
        <v>99</v>
      </c>
      <c r="M35" s="124" t="s">
        <v>99</v>
      </c>
      <c r="N35" s="124" t="s">
        <v>99</v>
      </c>
      <c r="O35" s="124" t="s">
        <v>99</v>
      </c>
      <c r="P35" s="124" t="s">
        <v>99</v>
      </c>
      <c r="Q35" s="124" t="s">
        <v>99</v>
      </c>
      <c r="R35" s="124" t="s">
        <v>99</v>
      </c>
      <c r="S35" s="124" t="s">
        <v>99</v>
      </c>
      <c r="T35" s="124" t="s">
        <v>151</v>
      </c>
      <c r="U35" s="124" t="s">
        <v>122</v>
      </c>
      <c r="V35" s="124" t="s">
        <v>122</v>
      </c>
      <c r="W35" s="124" t="s">
        <v>122</v>
      </c>
      <c r="X35" s="124" t="s">
        <v>122</v>
      </c>
      <c r="Y35" s="137">
        <v>0</v>
      </c>
      <c r="Z35" s="137">
        <v>0</v>
      </c>
      <c r="AA35" s="136">
        <v>0</v>
      </c>
      <c r="AB35" s="134">
        <v>450000</v>
      </c>
      <c r="AC35" s="136">
        <v>0</v>
      </c>
      <c r="AD35" s="134"/>
      <c r="AE35" s="134"/>
    </row>
    <row r="36" spans="1:31" x14ac:dyDescent="0.25">
      <c r="A36" s="133" t="s">
        <v>152</v>
      </c>
      <c r="B36" s="128" t="s">
        <v>153</v>
      </c>
      <c r="C36" s="124" t="s">
        <v>99</v>
      </c>
      <c r="D36" s="124" t="s">
        <v>99</v>
      </c>
      <c r="E36" s="124" t="s">
        <v>99</v>
      </c>
      <c r="F36" s="124" t="s">
        <v>99</v>
      </c>
      <c r="G36" s="124" t="s">
        <v>99</v>
      </c>
      <c r="H36" s="124" t="s">
        <v>99</v>
      </c>
      <c r="I36" s="124" t="s">
        <v>99</v>
      </c>
      <c r="J36" s="124" t="s">
        <v>99</v>
      </c>
      <c r="K36" s="124" t="s">
        <v>99</v>
      </c>
      <c r="L36" s="124" t="s">
        <v>99</v>
      </c>
      <c r="M36" s="124" t="s">
        <v>99</v>
      </c>
      <c r="N36" s="124" t="s">
        <v>99</v>
      </c>
      <c r="O36" s="124" t="s">
        <v>99</v>
      </c>
      <c r="P36" s="124" t="s">
        <v>99</v>
      </c>
      <c r="Q36" s="124" t="s">
        <v>99</v>
      </c>
      <c r="R36" s="124" t="s">
        <v>99</v>
      </c>
      <c r="S36" s="124" t="s">
        <v>99</v>
      </c>
      <c r="T36" s="124" t="s">
        <v>153</v>
      </c>
      <c r="U36" s="124" t="s">
        <v>122</v>
      </c>
      <c r="V36" s="124" t="s">
        <v>122</v>
      </c>
      <c r="W36" s="124" t="s">
        <v>122</v>
      </c>
      <c r="X36" s="124" t="s">
        <v>122</v>
      </c>
      <c r="Y36" s="137">
        <v>0</v>
      </c>
      <c r="Z36" s="134">
        <v>1000000</v>
      </c>
      <c r="AA36" s="136">
        <v>0</v>
      </c>
      <c r="AB36" s="134"/>
      <c r="AC36" s="134"/>
      <c r="AD36" s="134"/>
      <c r="AE36" s="134"/>
    </row>
    <row r="37" spans="1:31" ht="22.5" x14ac:dyDescent="0.25">
      <c r="A37" s="133" t="s">
        <v>154</v>
      </c>
      <c r="B37" s="128" t="s">
        <v>155</v>
      </c>
      <c r="C37" s="124" t="s">
        <v>99</v>
      </c>
      <c r="D37" s="124" t="s">
        <v>99</v>
      </c>
      <c r="E37" s="124" t="s">
        <v>99</v>
      </c>
      <c r="F37" s="124" t="s">
        <v>99</v>
      </c>
      <c r="G37" s="124" t="s">
        <v>99</v>
      </c>
      <c r="H37" s="124" t="s">
        <v>99</v>
      </c>
      <c r="I37" s="124" t="s">
        <v>99</v>
      </c>
      <c r="J37" s="124" t="s">
        <v>99</v>
      </c>
      <c r="K37" s="124" t="s">
        <v>99</v>
      </c>
      <c r="L37" s="124" t="s">
        <v>99</v>
      </c>
      <c r="M37" s="124" t="s">
        <v>99</v>
      </c>
      <c r="N37" s="124" t="s">
        <v>99</v>
      </c>
      <c r="O37" s="124" t="s">
        <v>99</v>
      </c>
      <c r="P37" s="124" t="s">
        <v>99</v>
      </c>
      <c r="Q37" s="124" t="s">
        <v>99</v>
      </c>
      <c r="R37" s="124" t="s">
        <v>99</v>
      </c>
      <c r="S37" s="124" t="s">
        <v>99</v>
      </c>
      <c r="T37" s="124" t="s">
        <v>156</v>
      </c>
      <c r="U37" s="124" t="s">
        <v>157</v>
      </c>
      <c r="V37" s="124" t="s">
        <v>122</v>
      </c>
      <c r="W37" s="124" t="s">
        <v>122</v>
      </c>
      <c r="X37" s="124" t="s">
        <v>122</v>
      </c>
      <c r="Y37" s="134">
        <v>663615</v>
      </c>
      <c r="Z37" s="134">
        <v>663614</v>
      </c>
      <c r="AA37" s="135">
        <v>99.999849310217499</v>
      </c>
      <c r="AB37" s="134"/>
      <c r="AC37" s="134"/>
      <c r="AD37" s="134"/>
      <c r="AE37" s="134"/>
    </row>
    <row r="38" spans="1:31" x14ac:dyDescent="0.25">
      <c r="A38" s="127" t="s">
        <v>81</v>
      </c>
      <c r="B38" s="128" t="s">
        <v>82</v>
      </c>
      <c r="C38" s="124" t="s">
        <v>99</v>
      </c>
      <c r="D38" s="124" t="s">
        <v>99</v>
      </c>
      <c r="E38" s="124" t="s">
        <v>99</v>
      </c>
      <c r="F38" s="124" t="s">
        <v>99</v>
      </c>
      <c r="G38" s="124" t="s">
        <v>99</v>
      </c>
      <c r="H38" s="124" t="s">
        <v>99</v>
      </c>
      <c r="I38" s="124" t="s">
        <v>99</v>
      </c>
      <c r="J38" s="124" t="s">
        <v>99</v>
      </c>
      <c r="K38" s="124" t="s">
        <v>99</v>
      </c>
      <c r="L38" s="124" t="s">
        <v>99</v>
      </c>
      <c r="M38" s="124" t="s">
        <v>82</v>
      </c>
      <c r="N38" s="124" t="s">
        <v>122</v>
      </c>
      <c r="O38" s="124" t="s">
        <v>122</v>
      </c>
      <c r="P38" s="124" t="s">
        <v>122</v>
      </c>
      <c r="Q38" s="124" t="s">
        <v>122</v>
      </c>
      <c r="R38" s="124" t="s">
        <v>99</v>
      </c>
      <c r="S38" s="124" t="s">
        <v>99</v>
      </c>
      <c r="T38" s="124" t="s">
        <v>99</v>
      </c>
      <c r="U38" s="124" t="s">
        <v>99</v>
      </c>
      <c r="V38" s="124" t="s">
        <v>99</v>
      </c>
      <c r="W38" s="124" t="s">
        <v>99</v>
      </c>
      <c r="X38" s="124" t="s">
        <v>99</v>
      </c>
      <c r="Y38" s="125">
        <v>93054624</v>
      </c>
      <c r="Z38" s="125">
        <v>107334020</v>
      </c>
      <c r="AA38" s="126">
        <v>115.345176183829</v>
      </c>
      <c r="AB38" s="125">
        <v>117364250</v>
      </c>
      <c r="AC38" s="126">
        <v>109.344874998626</v>
      </c>
      <c r="AD38" s="125">
        <v>127936469</v>
      </c>
      <c r="AE38" s="126">
        <v>109.00804035300401</v>
      </c>
    </row>
    <row r="39" spans="1:31" x14ac:dyDescent="0.25">
      <c r="A39" s="129" t="s">
        <v>83</v>
      </c>
      <c r="B39" s="128" t="s">
        <v>84</v>
      </c>
      <c r="C39" s="124" t="s">
        <v>99</v>
      </c>
      <c r="D39" s="124" t="s">
        <v>99</v>
      </c>
      <c r="E39" s="124" t="s">
        <v>99</v>
      </c>
      <c r="F39" s="124" t="s">
        <v>99</v>
      </c>
      <c r="G39" s="124" t="s">
        <v>99</v>
      </c>
      <c r="H39" s="124" t="s">
        <v>99</v>
      </c>
      <c r="I39" s="124" t="s">
        <v>99</v>
      </c>
      <c r="J39" s="124" t="s">
        <v>99</v>
      </c>
      <c r="K39" s="124" t="s">
        <v>99</v>
      </c>
      <c r="L39" s="124" t="s">
        <v>99</v>
      </c>
      <c r="M39" s="124" t="s">
        <v>84</v>
      </c>
      <c r="N39" s="124" t="s">
        <v>122</v>
      </c>
      <c r="O39" s="124" t="s">
        <v>122</v>
      </c>
      <c r="P39" s="124" t="s">
        <v>122</v>
      </c>
      <c r="Q39" s="124" t="s">
        <v>122</v>
      </c>
      <c r="R39" s="124" t="s">
        <v>99</v>
      </c>
      <c r="S39" s="124" t="s">
        <v>99</v>
      </c>
      <c r="T39" s="124" t="s">
        <v>99</v>
      </c>
      <c r="U39" s="124" t="s">
        <v>99</v>
      </c>
      <c r="V39" s="124" t="s">
        <v>99</v>
      </c>
      <c r="W39" s="124" t="s">
        <v>99</v>
      </c>
      <c r="X39" s="124" t="s">
        <v>99</v>
      </c>
      <c r="Y39" s="125">
        <v>92233659</v>
      </c>
      <c r="Z39" s="125">
        <v>107334020</v>
      </c>
      <c r="AA39" s="126">
        <v>116.37185509467901</v>
      </c>
      <c r="AB39" s="125">
        <v>116861492</v>
      </c>
      <c r="AC39" s="126">
        <v>108.87646992072</v>
      </c>
      <c r="AD39" s="125">
        <v>127336896</v>
      </c>
      <c r="AE39" s="126">
        <v>108.963948534903</v>
      </c>
    </row>
    <row r="40" spans="1:31" x14ac:dyDescent="0.25">
      <c r="A40" s="130" t="s">
        <v>124</v>
      </c>
      <c r="B40" s="128" t="s">
        <v>124</v>
      </c>
      <c r="C40" s="124" t="s">
        <v>99</v>
      </c>
      <c r="D40" s="124" t="s">
        <v>99</v>
      </c>
      <c r="E40" s="124" t="s">
        <v>99</v>
      </c>
      <c r="F40" s="124" t="s">
        <v>99</v>
      </c>
      <c r="G40" s="124" t="s">
        <v>99</v>
      </c>
      <c r="H40" s="124" t="s">
        <v>99</v>
      </c>
      <c r="I40" s="124" t="s">
        <v>99</v>
      </c>
      <c r="J40" s="124" t="s">
        <v>99</v>
      </c>
      <c r="K40" s="124" t="s">
        <v>99</v>
      </c>
      <c r="L40" s="124" t="s">
        <v>99</v>
      </c>
      <c r="M40" s="124" t="s">
        <v>99</v>
      </c>
      <c r="N40" s="124" t="s">
        <v>99</v>
      </c>
      <c r="O40" s="124" t="s">
        <v>99</v>
      </c>
      <c r="P40" s="124" t="s">
        <v>99</v>
      </c>
      <c r="Q40" s="124" t="s">
        <v>99</v>
      </c>
      <c r="R40" s="124" t="s">
        <v>99</v>
      </c>
      <c r="S40" s="124" t="s">
        <v>99</v>
      </c>
      <c r="T40" s="124" t="s">
        <v>99</v>
      </c>
      <c r="U40" s="124" t="s">
        <v>99</v>
      </c>
      <c r="V40" s="124" t="s">
        <v>99</v>
      </c>
      <c r="W40" s="124" t="s">
        <v>99</v>
      </c>
      <c r="X40" s="124" t="s">
        <v>99</v>
      </c>
      <c r="Y40" s="125">
        <v>92233659</v>
      </c>
      <c r="Z40" s="125">
        <v>107334020</v>
      </c>
      <c r="AA40" s="126">
        <v>116.37185509467901</v>
      </c>
      <c r="AB40" s="125">
        <v>116861492</v>
      </c>
      <c r="AC40" s="126">
        <v>108.87646992072</v>
      </c>
      <c r="AD40" s="125">
        <v>127336896</v>
      </c>
      <c r="AE40" s="126">
        <v>108.963948534903</v>
      </c>
    </row>
    <row r="41" spans="1:31" x14ac:dyDescent="0.25">
      <c r="A41" s="131" t="s">
        <v>71</v>
      </c>
      <c r="B41" s="128" t="s">
        <v>42</v>
      </c>
      <c r="C41" s="124" t="s">
        <v>99</v>
      </c>
      <c r="D41" s="124" t="s">
        <v>99</v>
      </c>
      <c r="E41" s="124" t="s">
        <v>99</v>
      </c>
      <c r="F41" s="124" t="s">
        <v>99</v>
      </c>
      <c r="G41" s="124" t="s">
        <v>99</v>
      </c>
      <c r="H41" s="124" t="s">
        <v>99</v>
      </c>
      <c r="I41" s="124" t="s">
        <v>99</v>
      </c>
      <c r="J41" s="124" t="s">
        <v>99</v>
      </c>
      <c r="K41" s="124" t="s">
        <v>99</v>
      </c>
      <c r="L41" s="124" t="s">
        <v>99</v>
      </c>
      <c r="M41" s="124" t="s">
        <v>99</v>
      </c>
      <c r="N41" s="124" t="s">
        <v>99</v>
      </c>
      <c r="O41" s="124" t="s">
        <v>99</v>
      </c>
      <c r="P41" s="124" t="s">
        <v>99</v>
      </c>
      <c r="Q41" s="124" t="s">
        <v>99</v>
      </c>
      <c r="R41" s="124" t="s">
        <v>42</v>
      </c>
      <c r="S41" s="124" t="s">
        <v>122</v>
      </c>
      <c r="T41" s="124" t="s">
        <v>99</v>
      </c>
      <c r="U41" s="124" t="s">
        <v>99</v>
      </c>
      <c r="V41" s="124" t="s">
        <v>99</v>
      </c>
      <c r="W41" s="124" t="s">
        <v>99</v>
      </c>
      <c r="X41" s="124" t="s">
        <v>99</v>
      </c>
      <c r="Y41" s="125">
        <v>1567000</v>
      </c>
      <c r="Z41" s="125">
        <v>850000</v>
      </c>
      <c r="AA41" s="126">
        <v>54.243777919591601</v>
      </c>
      <c r="AB41" s="125">
        <v>850000</v>
      </c>
      <c r="AC41" s="126">
        <v>100</v>
      </c>
      <c r="AD41" s="125">
        <v>850000</v>
      </c>
      <c r="AE41" s="126">
        <v>100</v>
      </c>
    </row>
    <row r="42" spans="1:31" x14ac:dyDescent="0.25">
      <c r="A42" s="132" t="s">
        <v>62</v>
      </c>
      <c r="B42" s="128" t="s">
        <v>42</v>
      </c>
      <c r="C42" s="124" t="s">
        <v>99</v>
      </c>
      <c r="D42" s="124" t="s">
        <v>99</v>
      </c>
      <c r="E42" s="124" t="s">
        <v>99</v>
      </c>
      <c r="F42" s="124" t="s">
        <v>99</v>
      </c>
      <c r="G42" s="124" t="s">
        <v>99</v>
      </c>
      <c r="H42" s="124" t="s">
        <v>99</v>
      </c>
      <c r="I42" s="124" t="s">
        <v>99</v>
      </c>
      <c r="J42" s="124" t="s">
        <v>99</v>
      </c>
      <c r="K42" s="124" t="s">
        <v>99</v>
      </c>
      <c r="L42" s="124" t="s">
        <v>99</v>
      </c>
      <c r="M42" s="124" t="s">
        <v>99</v>
      </c>
      <c r="N42" s="124" t="s">
        <v>99</v>
      </c>
      <c r="O42" s="124" t="s">
        <v>99</v>
      </c>
      <c r="P42" s="124" t="s">
        <v>99</v>
      </c>
      <c r="Q42" s="124" t="s">
        <v>99</v>
      </c>
      <c r="R42" s="124" t="s">
        <v>42</v>
      </c>
      <c r="S42" s="124" t="s">
        <v>122</v>
      </c>
      <c r="T42" s="124" t="s">
        <v>99</v>
      </c>
      <c r="U42" s="124" t="s">
        <v>99</v>
      </c>
      <c r="V42" s="124" t="s">
        <v>99</v>
      </c>
      <c r="W42" s="124" t="s">
        <v>99</v>
      </c>
      <c r="X42" s="124" t="s">
        <v>99</v>
      </c>
      <c r="Y42" s="125">
        <v>1567000</v>
      </c>
      <c r="Z42" s="125">
        <v>850000</v>
      </c>
      <c r="AA42" s="126">
        <v>54.243777919591601</v>
      </c>
      <c r="AB42" s="125">
        <v>850000</v>
      </c>
      <c r="AC42" s="126">
        <v>100</v>
      </c>
      <c r="AD42" s="125">
        <v>850000</v>
      </c>
      <c r="AE42" s="126">
        <v>100</v>
      </c>
    </row>
    <row r="43" spans="1:31" x14ac:dyDescent="0.25">
      <c r="A43" s="133" t="s">
        <v>125</v>
      </c>
      <c r="B43" s="128" t="s">
        <v>126</v>
      </c>
      <c r="C43" s="124" t="s">
        <v>99</v>
      </c>
      <c r="D43" s="124" t="s">
        <v>99</v>
      </c>
      <c r="E43" s="124" t="s">
        <v>99</v>
      </c>
      <c r="F43" s="124" t="s">
        <v>99</v>
      </c>
      <c r="G43" s="124" t="s">
        <v>99</v>
      </c>
      <c r="H43" s="124" t="s">
        <v>99</v>
      </c>
      <c r="I43" s="124" t="s">
        <v>99</v>
      </c>
      <c r="J43" s="124" t="s">
        <v>99</v>
      </c>
      <c r="K43" s="124" t="s">
        <v>99</v>
      </c>
      <c r="L43" s="124" t="s">
        <v>99</v>
      </c>
      <c r="M43" s="124" t="s">
        <v>99</v>
      </c>
      <c r="N43" s="124" t="s">
        <v>99</v>
      </c>
      <c r="O43" s="124" t="s">
        <v>99</v>
      </c>
      <c r="P43" s="124" t="s">
        <v>99</v>
      </c>
      <c r="Q43" s="124" t="s">
        <v>99</v>
      </c>
      <c r="R43" s="124" t="s">
        <v>99</v>
      </c>
      <c r="S43" s="124" t="s">
        <v>99</v>
      </c>
      <c r="T43" s="124" t="s">
        <v>126</v>
      </c>
      <c r="U43" s="124" t="s">
        <v>122</v>
      </c>
      <c r="V43" s="124" t="s">
        <v>122</v>
      </c>
      <c r="W43" s="124" t="s">
        <v>122</v>
      </c>
      <c r="X43" s="124" t="s">
        <v>122</v>
      </c>
      <c r="Y43" s="134">
        <v>50000</v>
      </c>
      <c r="Z43" s="134">
        <v>52000</v>
      </c>
      <c r="AA43" s="135">
        <v>104</v>
      </c>
      <c r="AB43" s="134">
        <v>53000</v>
      </c>
      <c r="AC43" s="135">
        <v>101.92307692307701</v>
      </c>
      <c r="AD43" s="134">
        <v>54000</v>
      </c>
      <c r="AE43" s="135">
        <v>101.88679245282999</v>
      </c>
    </row>
    <row r="44" spans="1:31" x14ac:dyDescent="0.25">
      <c r="A44" s="133" t="s">
        <v>158</v>
      </c>
      <c r="B44" s="128" t="s">
        <v>159</v>
      </c>
      <c r="C44" s="124" t="s">
        <v>99</v>
      </c>
      <c r="D44" s="124" t="s">
        <v>99</v>
      </c>
      <c r="E44" s="124" t="s">
        <v>99</v>
      </c>
      <c r="F44" s="124" t="s">
        <v>99</v>
      </c>
      <c r="G44" s="124" t="s">
        <v>99</v>
      </c>
      <c r="H44" s="124" t="s">
        <v>99</v>
      </c>
      <c r="I44" s="124" t="s">
        <v>99</v>
      </c>
      <c r="J44" s="124" t="s">
        <v>99</v>
      </c>
      <c r="K44" s="124" t="s">
        <v>99</v>
      </c>
      <c r="L44" s="124" t="s">
        <v>99</v>
      </c>
      <c r="M44" s="124" t="s">
        <v>99</v>
      </c>
      <c r="N44" s="124" t="s">
        <v>99</v>
      </c>
      <c r="O44" s="124" t="s">
        <v>99</v>
      </c>
      <c r="P44" s="124" t="s">
        <v>99</v>
      </c>
      <c r="Q44" s="124" t="s">
        <v>99</v>
      </c>
      <c r="R44" s="124" t="s">
        <v>99</v>
      </c>
      <c r="S44" s="124" t="s">
        <v>99</v>
      </c>
      <c r="T44" s="124" t="s">
        <v>159</v>
      </c>
      <c r="U44" s="124" t="s">
        <v>122</v>
      </c>
      <c r="V44" s="124" t="s">
        <v>122</v>
      </c>
      <c r="W44" s="124" t="s">
        <v>122</v>
      </c>
      <c r="X44" s="124" t="s">
        <v>122</v>
      </c>
      <c r="Y44" s="134">
        <v>1000</v>
      </c>
      <c r="Z44" s="134">
        <v>2000</v>
      </c>
      <c r="AA44" s="135">
        <v>200</v>
      </c>
      <c r="AB44" s="134">
        <v>2000</v>
      </c>
      <c r="AC44" s="135">
        <v>100</v>
      </c>
      <c r="AD44" s="134">
        <v>3000</v>
      </c>
      <c r="AE44" s="135">
        <v>150</v>
      </c>
    </row>
    <row r="45" spans="1:31" x14ac:dyDescent="0.25">
      <c r="A45" s="133" t="s">
        <v>127</v>
      </c>
      <c r="B45" s="128" t="s">
        <v>128</v>
      </c>
      <c r="C45" s="124" t="s">
        <v>99</v>
      </c>
      <c r="D45" s="124" t="s">
        <v>99</v>
      </c>
      <c r="E45" s="124" t="s">
        <v>99</v>
      </c>
      <c r="F45" s="124" t="s">
        <v>99</v>
      </c>
      <c r="G45" s="124" t="s">
        <v>99</v>
      </c>
      <c r="H45" s="124" t="s">
        <v>99</v>
      </c>
      <c r="I45" s="124" t="s">
        <v>99</v>
      </c>
      <c r="J45" s="124" t="s">
        <v>99</v>
      </c>
      <c r="K45" s="124" t="s">
        <v>99</v>
      </c>
      <c r="L45" s="124" t="s">
        <v>99</v>
      </c>
      <c r="M45" s="124" t="s">
        <v>99</v>
      </c>
      <c r="N45" s="124" t="s">
        <v>99</v>
      </c>
      <c r="O45" s="124" t="s">
        <v>99</v>
      </c>
      <c r="P45" s="124" t="s">
        <v>99</v>
      </c>
      <c r="Q45" s="124" t="s">
        <v>99</v>
      </c>
      <c r="R45" s="124" t="s">
        <v>99</v>
      </c>
      <c r="S45" s="124" t="s">
        <v>99</v>
      </c>
      <c r="T45" s="124" t="s">
        <v>128</v>
      </c>
      <c r="U45" s="124" t="s">
        <v>122</v>
      </c>
      <c r="V45" s="124" t="s">
        <v>122</v>
      </c>
      <c r="W45" s="124" t="s">
        <v>122</v>
      </c>
      <c r="X45" s="124" t="s">
        <v>122</v>
      </c>
      <c r="Y45" s="134">
        <v>5000</v>
      </c>
      <c r="Z45" s="134">
        <v>8250</v>
      </c>
      <c r="AA45" s="135">
        <v>165</v>
      </c>
      <c r="AB45" s="134">
        <v>8250</v>
      </c>
      <c r="AC45" s="135">
        <v>100</v>
      </c>
      <c r="AD45" s="134">
        <v>8250</v>
      </c>
      <c r="AE45" s="135">
        <v>100</v>
      </c>
    </row>
    <row r="46" spans="1:31" x14ac:dyDescent="0.25">
      <c r="A46" s="133" t="s">
        <v>129</v>
      </c>
      <c r="B46" s="128" t="s">
        <v>130</v>
      </c>
      <c r="C46" s="124" t="s">
        <v>99</v>
      </c>
      <c r="D46" s="124" t="s">
        <v>99</v>
      </c>
      <c r="E46" s="124" t="s">
        <v>99</v>
      </c>
      <c r="F46" s="124" t="s">
        <v>99</v>
      </c>
      <c r="G46" s="124" t="s">
        <v>99</v>
      </c>
      <c r="H46" s="124" t="s">
        <v>99</v>
      </c>
      <c r="I46" s="124" t="s">
        <v>99</v>
      </c>
      <c r="J46" s="124" t="s">
        <v>99</v>
      </c>
      <c r="K46" s="124" t="s">
        <v>99</v>
      </c>
      <c r="L46" s="124" t="s">
        <v>99</v>
      </c>
      <c r="M46" s="124" t="s">
        <v>99</v>
      </c>
      <c r="N46" s="124" t="s">
        <v>99</v>
      </c>
      <c r="O46" s="124" t="s">
        <v>99</v>
      </c>
      <c r="P46" s="124" t="s">
        <v>99</v>
      </c>
      <c r="Q46" s="124" t="s">
        <v>99</v>
      </c>
      <c r="R46" s="124" t="s">
        <v>99</v>
      </c>
      <c r="S46" s="124" t="s">
        <v>99</v>
      </c>
      <c r="T46" s="124" t="s">
        <v>130</v>
      </c>
      <c r="U46" s="124" t="s">
        <v>122</v>
      </c>
      <c r="V46" s="124" t="s">
        <v>122</v>
      </c>
      <c r="W46" s="124" t="s">
        <v>122</v>
      </c>
      <c r="X46" s="124" t="s">
        <v>122</v>
      </c>
      <c r="Y46" s="134">
        <v>1000</v>
      </c>
      <c r="Z46" s="134">
        <v>2000</v>
      </c>
      <c r="AA46" s="135">
        <v>200</v>
      </c>
      <c r="AB46" s="134">
        <v>3000</v>
      </c>
      <c r="AC46" s="135">
        <v>150</v>
      </c>
      <c r="AD46" s="134">
        <v>4000</v>
      </c>
      <c r="AE46" s="135">
        <v>133.333333333333</v>
      </c>
    </row>
    <row r="47" spans="1:31" x14ac:dyDescent="0.25">
      <c r="A47" s="133" t="s">
        <v>160</v>
      </c>
      <c r="B47" s="128" t="s">
        <v>161</v>
      </c>
      <c r="C47" s="124" t="s">
        <v>99</v>
      </c>
      <c r="D47" s="124" t="s">
        <v>99</v>
      </c>
      <c r="E47" s="124" t="s">
        <v>99</v>
      </c>
      <c r="F47" s="124" t="s">
        <v>99</v>
      </c>
      <c r="G47" s="124" t="s">
        <v>99</v>
      </c>
      <c r="H47" s="124" t="s">
        <v>99</v>
      </c>
      <c r="I47" s="124" t="s">
        <v>99</v>
      </c>
      <c r="J47" s="124" t="s">
        <v>99</v>
      </c>
      <c r="K47" s="124" t="s">
        <v>99</v>
      </c>
      <c r="L47" s="124" t="s">
        <v>99</v>
      </c>
      <c r="M47" s="124" t="s">
        <v>99</v>
      </c>
      <c r="N47" s="124" t="s">
        <v>99</v>
      </c>
      <c r="O47" s="124" t="s">
        <v>99</v>
      </c>
      <c r="P47" s="124" t="s">
        <v>99</v>
      </c>
      <c r="Q47" s="124" t="s">
        <v>99</v>
      </c>
      <c r="R47" s="124" t="s">
        <v>99</v>
      </c>
      <c r="S47" s="124" t="s">
        <v>99</v>
      </c>
      <c r="T47" s="124" t="s">
        <v>161</v>
      </c>
      <c r="U47" s="124" t="s">
        <v>122</v>
      </c>
      <c r="V47" s="124" t="s">
        <v>122</v>
      </c>
      <c r="W47" s="124" t="s">
        <v>122</v>
      </c>
      <c r="X47" s="124" t="s">
        <v>122</v>
      </c>
      <c r="Y47" s="134">
        <v>12000</v>
      </c>
      <c r="Z47" s="134">
        <v>12000</v>
      </c>
      <c r="AA47" s="135">
        <v>100</v>
      </c>
      <c r="AB47" s="134">
        <v>13000</v>
      </c>
      <c r="AC47" s="135">
        <v>108.333333333333</v>
      </c>
      <c r="AD47" s="134">
        <v>14000</v>
      </c>
      <c r="AE47" s="135">
        <v>107.69230769230801</v>
      </c>
    </row>
    <row r="48" spans="1:31" x14ac:dyDescent="0.25">
      <c r="A48" s="133" t="s">
        <v>162</v>
      </c>
      <c r="B48" s="128" t="s">
        <v>163</v>
      </c>
      <c r="C48" s="124" t="s">
        <v>99</v>
      </c>
      <c r="D48" s="124" t="s">
        <v>99</v>
      </c>
      <c r="E48" s="124" t="s">
        <v>99</v>
      </c>
      <c r="F48" s="124" t="s">
        <v>99</v>
      </c>
      <c r="G48" s="124" t="s">
        <v>99</v>
      </c>
      <c r="H48" s="124" t="s">
        <v>99</v>
      </c>
      <c r="I48" s="124" t="s">
        <v>99</v>
      </c>
      <c r="J48" s="124" t="s">
        <v>99</v>
      </c>
      <c r="K48" s="124" t="s">
        <v>99</v>
      </c>
      <c r="L48" s="124" t="s">
        <v>99</v>
      </c>
      <c r="M48" s="124" t="s">
        <v>99</v>
      </c>
      <c r="N48" s="124" t="s">
        <v>99</v>
      </c>
      <c r="O48" s="124" t="s">
        <v>99</v>
      </c>
      <c r="P48" s="124" t="s">
        <v>99</v>
      </c>
      <c r="Q48" s="124" t="s">
        <v>99</v>
      </c>
      <c r="R48" s="124" t="s">
        <v>99</v>
      </c>
      <c r="S48" s="124" t="s">
        <v>99</v>
      </c>
      <c r="T48" s="124" t="s">
        <v>163</v>
      </c>
      <c r="U48" s="124" t="s">
        <v>122</v>
      </c>
      <c r="V48" s="124" t="s">
        <v>122</v>
      </c>
      <c r="W48" s="124" t="s">
        <v>122</v>
      </c>
      <c r="X48" s="124" t="s">
        <v>122</v>
      </c>
      <c r="Y48" s="134">
        <v>7000</v>
      </c>
      <c r="Z48" s="134">
        <v>2000</v>
      </c>
      <c r="AA48" s="135">
        <v>28.571428571428601</v>
      </c>
      <c r="AB48" s="134">
        <v>2000</v>
      </c>
      <c r="AC48" s="135">
        <v>100</v>
      </c>
      <c r="AD48" s="134">
        <v>2000</v>
      </c>
      <c r="AE48" s="135">
        <v>100</v>
      </c>
    </row>
    <row r="49" spans="1:31" x14ac:dyDescent="0.25">
      <c r="A49" s="133" t="s">
        <v>164</v>
      </c>
      <c r="B49" s="128" t="s">
        <v>165</v>
      </c>
      <c r="C49" s="124" t="s">
        <v>99</v>
      </c>
      <c r="D49" s="124" t="s">
        <v>99</v>
      </c>
      <c r="E49" s="124" t="s">
        <v>99</v>
      </c>
      <c r="F49" s="124" t="s">
        <v>99</v>
      </c>
      <c r="G49" s="124" t="s">
        <v>99</v>
      </c>
      <c r="H49" s="124" t="s">
        <v>99</v>
      </c>
      <c r="I49" s="124" t="s">
        <v>99</v>
      </c>
      <c r="J49" s="124" t="s">
        <v>99</v>
      </c>
      <c r="K49" s="124" t="s">
        <v>99</v>
      </c>
      <c r="L49" s="124" t="s">
        <v>99</v>
      </c>
      <c r="M49" s="124" t="s">
        <v>99</v>
      </c>
      <c r="N49" s="124" t="s">
        <v>99</v>
      </c>
      <c r="O49" s="124" t="s">
        <v>99</v>
      </c>
      <c r="P49" s="124" t="s">
        <v>99</v>
      </c>
      <c r="Q49" s="124" t="s">
        <v>99</v>
      </c>
      <c r="R49" s="124" t="s">
        <v>99</v>
      </c>
      <c r="S49" s="124" t="s">
        <v>99</v>
      </c>
      <c r="T49" s="124" t="s">
        <v>165</v>
      </c>
      <c r="U49" s="124" t="s">
        <v>122</v>
      </c>
      <c r="V49" s="124" t="s">
        <v>122</v>
      </c>
      <c r="W49" s="124" t="s">
        <v>122</v>
      </c>
      <c r="X49" s="124" t="s">
        <v>122</v>
      </c>
      <c r="Y49" s="134">
        <v>630000</v>
      </c>
      <c r="Z49" s="134">
        <v>50000</v>
      </c>
      <c r="AA49" s="135">
        <v>7.9365079365079403</v>
      </c>
      <c r="AB49" s="134">
        <v>50000</v>
      </c>
      <c r="AC49" s="135">
        <v>100</v>
      </c>
      <c r="AD49" s="134">
        <v>50000</v>
      </c>
      <c r="AE49" s="135">
        <v>100</v>
      </c>
    </row>
    <row r="50" spans="1:31" x14ac:dyDescent="0.25">
      <c r="A50" s="133" t="s">
        <v>166</v>
      </c>
      <c r="B50" s="128" t="s">
        <v>167</v>
      </c>
      <c r="C50" s="124" t="s">
        <v>99</v>
      </c>
      <c r="D50" s="124" t="s">
        <v>99</v>
      </c>
      <c r="E50" s="124" t="s">
        <v>99</v>
      </c>
      <c r="F50" s="124" t="s">
        <v>99</v>
      </c>
      <c r="G50" s="124" t="s">
        <v>99</v>
      </c>
      <c r="H50" s="124" t="s">
        <v>99</v>
      </c>
      <c r="I50" s="124" t="s">
        <v>99</v>
      </c>
      <c r="J50" s="124" t="s">
        <v>99</v>
      </c>
      <c r="K50" s="124" t="s">
        <v>99</v>
      </c>
      <c r="L50" s="124" t="s">
        <v>99</v>
      </c>
      <c r="M50" s="124" t="s">
        <v>99</v>
      </c>
      <c r="N50" s="124" t="s">
        <v>99</v>
      </c>
      <c r="O50" s="124" t="s">
        <v>99</v>
      </c>
      <c r="P50" s="124" t="s">
        <v>99</v>
      </c>
      <c r="Q50" s="124" t="s">
        <v>99</v>
      </c>
      <c r="R50" s="124" t="s">
        <v>99</v>
      </c>
      <c r="S50" s="124" t="s">
        <v>99</v>
      </c>
      <c r="T50" s="124" t="s">
        <v>167</v>
      </c>
      <c r="U50" s="124" t="s">
        <v>122</v>
      </c>
      <c r="V50" s="124" t="s">
        <v>122</v>
      </c>
      <c r="W50" s="124" t="s">
        <v>122</v>
      </c>
      <c r="X50" s="124" t="s">
        <v>122</v>
      </c>
      <c r="Y50" s="134">
        <v>2000</v>
      </c>
      <c r="Z50" s="134">
        <v>1000</v>
      </c>
      <c r="AA50" s="135">
        <v>50</v>
      </c>
      <c r="AB50" s="134">
        <v>1000</v>
      </c>
      <c r="AC50" s="135">
        <v>100</v>
      </c>
      <c r="AD50" s="134">
        <v>1000</v>
      </c>
      <c r="AE50" s="135">
        <v>100</v>
      </c>
    </row>
    <row r="51" spans="1:31" x14ac:dyDescent="0.25">
      <c r="A51" s="133" t="s">
        <v>131</v>
      </c>
      <c r="B51" s="128" t="s">
        <v>132</v>
      </c>
      <c r="C51" s="124" t="s">
        <v>99</v>
      </c>
      <c r="D51" s="124" t="s">
        <v>99</v>
      </c>
      <c r="E51" s="124" t="s">
        <v>99</v>
      </c>
      <c r="F51" s="124" t="s">
        <v>99</v>
      </c>
      <c r="G51" s="124" t="s">
        <v>99</v>
      </c>
      <c r="H51" s="124" t="s">
        <v>99</v>
      </c>
      <c r="I51" s="124" t="s">
        <v>99</v>
      </c>
      <c r="J51" s="124" t="s">
        <v>99</v>
      </c>
      <c r="K51" s="124" t="s">
        <v>99</v>
      </c>
      <c r="L51" s="124" t="s">
        <v>99</v>
      </c>
      <c r="M51" s="124" t="s">
        <v>99</v>
      </c>
      <c r="N51" s="124" t="s">
        <v>99</v>
      </c>
      <c r="O51" s="124" t="s">
        <v>99</v>
      </c>
      <c r="P51" s="124" t="s">
        <v>99</v>
      </c>
      <c r="Q51" s="124" t="s">
        <v>99</v>
      </c>
      <c r="R51" s="124" t="s">
        <v>99</v>
      </c>
      <c r="S51" s="124" t="s">
        <v>99</v>
      </c>
      <c r="T51" s="124" t="s">
        <v>132</v>
      </c>
      <c r="U51" s="124" t="s">
        <v>122</v>
      </c>
      <c r="V51" s="124" t="s">
        <v>122</v>
      </c>
      <c r="W51" s="124" t="s">
        <v>122</v>
      </c>
      <c r="X51" s="124" t="s">
        <v>122</v>
      </c>
      <c r="Y51" s="134">
        <v>1000</v>
      </c>
      <c r="Z51" s="134">
        <v>500</v>
      </c>
      <c r="AA51" s="135">
        <v>50</v>
      </c>
      <c r="AB51" s="134">
        <v>500</v>
      </c>
      <c r="AC51" s="135">
        <v>100</v>
      </c>
      <c r="AD51" s="134">
        <v>500</v>
      </c>
      <c r="AE51" s="135">
        <v>100</v>
      </c>
    </row>
    <row r="52" spans="1:31" x14ac:dyDescent="0.25">
      <c r="A52" s="133" t="s">
        <v>168</v>
      </c>
      <c r="B52" s="128" t="s">
        <v>169</v>
      </c>
      <c r="C52" s="124" t="s">
        <v>99</v>
      </c>
      <c r="D52" s="124" t="s">
        <v>99</v>
      </c>
      <c r="E52" s="124" t="s">
        <v>99</v>
      </c>
      <c r="F52" s="124" t="s">
        <v>99</v>
      </c>
      <c r="G52" s="124" t="s">
        <v>99</v>
      </c>
      <c r="H52" s="124" t="s">
        <v>99</v>
      </c>
      <c r="I52" s="124" t="s">
        <v>99</v>
      </c>
      <c r="J52" s="124" t="s">
        <v>99</v>
      </c>
      <c r="K52" s="124" t="s">
        <v>99</v>
      </c>
      <c r="L52" s="124" t="s">
        <v>99</v>
      </c>
      <c r="M52" s="124" t="s">
        <v>99</v>
      </c>
      <c r="N52" s="124" t="s">
        <v>99</v>
      </c>
      <c r="O52" s="124" t="s">
        <v>99</v>
      </c>
      <c r="P52" s="124" t="s">
        <v>99</v>
      </c>
      <c r="Q52" s="124" t="s">
        <v>99</v>
      </c>
      <c r="R52" s="124" t="s">
        <v>99</v>
      </c>
      <c r="S52" s="124" t="s">
        <v>99</v>
      </c>
      <c r="T52" s="124" t="s">
        <v>169</v>
      </c>
      <c r="U52" s="124" t="s">
        <v>122</v>
      </c>
      <c r="V52" s="124" t="s">
        <v>122</v>
      </c>
      <c r="W52" s="124" t="s">
        <v>122</v>
      </c>
      <c r="X52" s="124" t="s">
        <v>122</v>
      </c>
      <c r="Y52" s="134"/>
      <c r="Z52" s="134">
        <v>10000</v>
      </c>
      <c r="AA52" s="136">
        <v>0</v>
      </c>
      <c r="AB52" s="134">
        <v>11000</v>
      </c>
      <c r="AC52" s="135">
        <v>110</v>
      </c>
      <c r="AD52" s="134">
        <v>12000</v>
      </c>
      <c r="AE52" s="135">
        <v>109.09090909090899</v>
      </c>
    </row>
    <row r="53" spans="1:31" x14ac:dyDescent="0.25">
      <c r="A53" s="133" t="s">
        <v>170</v>
      </c>
      <c r="B53" s="128" t="s">
        <v>171</v>
      </c>
      <c r="C53" s="124" t="s">
        <v>99</v>
      </c>
      <c r="D53" s="124" t="s">
        <v>99</v>
      </c>
      <c r="E53" s="124" t="s">
        <v>99</v>
      </c>
      <c r="F53" s="124" t="s">
        <v>99</v>
      </c>
      <c r="G53" s="124" t="s">
        <v>99</v>
      </c>
      <c r="H53" s="124" t="s">
        <v>99</v>
      </c>
      <c r="I53" s="124" t="s">
        <v>99</v>
      </c>
      <c r="J53" s="124" t="s">
        <v>99</v>
      </c>
      <c r="K53" s="124" t="s">
        <v>99</v>
      </c>
      <c r="L53" s="124" t="s">
        <v>99</v>
      </c>
      <c r="M53" s="124" t="s">
        <v>99</v>
      </c>
      <c r="N53" s="124" t="s">
        <v>99</v>
      </c>
      <c r="O53" s="124" t="s">
        <v>99</v>
      </c>
      <c r="P53" s="124" t="s">
        <v>99</v>
      </c>
      <c r="Q53" s="124" t="s">
        <v>99</v>
      </c>
      <c r="R53" s="124" t="s">
        <v>99</v>
      </c>
      <c r="S53" s="124" t="s">
        <v>99</v>
      </c>
      <c r="T53" s="124" t="s">
        <v>171</v>
      </c>
      <c r="U53" s="124" t="s">
        <v>122</v>
      </c>
      <c r="V53" s="124" t="s">
        <v>122</v>
      </c>
      <c r="W53" s="124" t="s">
        <v>122</v>
      </c>
      <c r="X53" s="124" t="s">
        <v>122</v>
      </c>
      <c r="Y53" s="134">
        <v>1000</v>
      </c>
      <c r="Z53" s="134">
        <v>2000</v>
      </c>
      <c r="AA53" s="135">
        <v>200</v>
      </c>
      <c r="AB53" s="134">
        <v>2000</v>
      </c>
      <c r="AC53" s="135">
        <v>100</v>
      </c>
      <c r="AD53" s="134">
        <v>2000</v>
      </c>
      <c r="AE53" s="135">
        <v>100</v>
      </c>
    </row>
    <row r="54" spans="1:31" x14ac:dyDescent="0.25">
      <c r="A54" s="133" t="s">
        <v>135</v>
      </c>
      <c r="B54" s="128" t="s">
        <v>136</v>
      </c>
      <c r="C54" s="124" t="s">
        <v>99</v>
      </c>
      <c r="D54" s="124" t="s">
        <v>99</v>
      </c>
      <c r="E54" s="124" t="s">
        <v>99</v>
      </c>
      <c r="F54" s="124" t="s">
        <v>99</v>
      </c>
      <c r="G54" s="124" t="s">
        <v>99</v>
      </c>
      <c r="H54" s="124" t="s">
        <v>99</v>
      </c>
      <c r="I54" s="124" t="s">
        <v>99</v>
      </c>
      <c r="J54" s="124" t="s">
        <v>99</v>
      </c>
      <c r="K54" s="124" t="s">
        <v>99</v>
      </c>
      <c r="L54" s="124" t="s">
        <v>99</v>
      </c>
      <c r="M54" s="124" t="s">
        <v>99</v>
      </c>
      <c r="N54" s="124" t="s">
        <v>99</v>
      </c>
      <c r="O54" s="124" t="s">
        <v>99</v>
      </c>
      <c r="P54" s="124" t="s">
        <v>99</v>
      </c>
      <c r="Q54" s="124" t="s">
        <v>99</v>
      </c>
      <c r="R54" s="124" t="s">
        <v>99</v>
      </c>
      <c r="S54" s="124" t="s">
        <v>99</v>
      </c>
      <c r="T54" s="124" t="s">
        <v>136</v>
      </c>
      <c r="U54" s="124" t="s">
        <v>122</v>
      </c>
      <c r="V54" s="124" t="s">
        <v>122</v>
      </c>
      <c r="W54" s="124" t="s">
        <v>122</v>
      </c>
      <c r="X54" s="124" t="s">
        <v>122</v>
      </c>
      <c r="Y54" s="134">
        <v>5000</v>
      </c>
      <c r="Z54" s="134">
        <v>6000</v>
      </c>
      <c r="AA54" s="135">
        <v>120</v>
      </c>
      <c r="AB54" s="134">
        <v>7000</v>
      </c>
      <c r="AC54" s="135">
        <v>116.666666666667</v>
      </c>
      <c r="AD54" s="134">
        <v>8000</v>
      </c>
      <c r="AE54" s="135">
        <v>114.28571428571399</v>
      </c>
    </row>
    <row r="55" spans="1:31" x14ac:dyDescent="0.25">
      <c r="A55" s="133" t="s">
        <v>139</v>
      </c>
      <c r="B55" s="128" t="s">
        <v>140</v>
      </c>
      <c r="C55" s="124" t="s">
        <v>99</v>
      </c>
      <c r="D55" s="124" t="s">
        <v>99</v>
      </c>
      <c r="E55" s="124" t="s">
        <v>99</v>
      </c>
      <c r="F55" s="124" t="s">
        <v>99</v>
      </c>
      <c r="G55" s="124" t="s">
        <v>99</v>
      </c>
      <c r="H55" s="124" t="s">
        <v>99</v>
      </c>
      <c r="I55" s="124" t="s">
        <v>99</v>
      </c>
      <c r="J55" s="124" t="s">
        <v>99</v>
      </c>
      <c r="K55" s="124" t="s">
        <v>99</v>
      </c>
      <c r="L55" s="124" t="s">
        <v>99</v>
      </c>
      <c r="M55" s="124" t="s">
        <v>99</v>
      </c>
      <c r="N55" s="124" t="s">
        <v>99</v>
      </c>
      <c r="O55" s="124" t="s">
        <v>99</v>
      </c>
      <c r="P55" s="124" t="s">
        <v>99</v>
      </c>
      <c r="Q55" s="124" t="s">
        <v>99</v>
      </c>
      <c r="R55" s="124" t="s">
        <v>99</v>
      </c>
      <c r="S55" s="124" t="s">
        <v>99</v>
      </c>
      <c r="T55" s="124" t="s">
        <v>140</v>
      </c>
      <c r="U55" s="124" t="s">
        <v>122</v>
      </c>
      <c r="V55" s="124" t="s">
        <v>122</v>
      </c>
      <c r="W55" s="124" t="s">
        <v>122</v>
      </c>
      <c r="X55" s="124" t="s">
        <v>122</v>
      </c>
      <c r="Y55" s="134">
        <v>1000</v>
      </c>
      <c r="Z55" s="134">
        <v>1000</v>
      </c>
      <c r="AA55" s="135">
        <v>100</v>
      </c>
      <c r="AB55" s="134">
        <v>2000</v>
      </c>
      <c r="AC55" s="135">
        <v>200</v>
      </c>
      <c r="AD55" s="134">
        <v>3000</v>
      </c>
      <c r="AE55" s="135">
        <v>150</v>
      </c>
    </row>
    <row r="56" spans="1:31" x14ac:dyDescent="0.25">
      <c r="A56" s="133" t="s">
        <v>172</v>
      </c>
      <c r="B56" s="128" t="s">
        <v>173</v>
      </c>
      <c r="C56" s="124" t="s">
        <v>99</v>
      </c>
      <c r="D56" s="124" t="s">
        <v>99</v>
      </c>
      <c r="E56" s="124" t="s">
        <v>99</v>
      </c>
      <c r="F56" s="124" t="s">
        <v>99</v>
      </c>
      <c r="G56" s="124" t="s">
        <v>99</v>
      </c>
      <c r="H56" s="124" t="s">
        <v>99</v>
      </c>
      <c r="I56" s="124" t="s">
        <v>99</v>
      </c>
      <c r="J56" s="124" t="s">
        <v>99</v>
      </c>
      <c r="K56" s="124" t="s">
        <v>99</v>
      </c>
      <c r="L56" s="124" t="s">
        <v>99</v>
      </c>
      <c r="M56" s="124" t="s">
        <v>99</v>
      </c>
      <c r="N56" s="124" t="s">
        <v>99</v>
      </c>
      <c r="O56" s="124" t="s">
        <v>99</v>
      </c>
      <c r="P56" s="124" t="s">
        <v>99</v>
      </c>
      <c r="Q56" s="124" t="s">
        <v>99</v>
      </c>
      <c r="R56" s="124" t="s">
        <v>99</v>
      </c>
      <c r="S56" s="124" t="s">
        <v>99</v>
      </c>
      <c r="T56" s="124" t="s">
        <v>173</v>
      </c>
      <c r="U56" s="124" t="s">
        <v>122</v>
      </c>
      <c r="V56" s="124" t="s">
        <v>122</v>
      </c>
      <c r="W56" s="124" t="s">
        <v>122</v>
      </c>
      <c r="X56" s="124" t="s">
        <v>122</v>
      </c>
      <c r="Y56" s="134">
        <v>4000</v>
      </c>
      <c r="Z56" s="134">
        <v>6000</v>
      </c>
      <c r="AA56" s="135">
        <v>150</v>
      </c>
      <c r="AB56" s="134">
        <v>6500</v>
      </c>
      <c r="AC56" s="135">
        <v>108.333333333333</v>
      </c>
      <c r="AD56" s="134">
        <v>7000</v>
      </c>
      <c r="AE56" s="135">
        <v>107.69230769230801</v>
      </c>
    </row>
    <row r="57" spans="1:31" x14ac:dyDescent="0.25">
      <c r="A57" s="133" t="s">
        <v>174</v>
      </c>
      <c r="B57" s="128" t="s">
        <v>175</v>
      </c>
      <c r="C57" s="124" t="s">
        <v>99</v>
      </c>
      <c r="D57" s="124" t="s">
        <v>99</v>
      </c>
      <c r="E57" s="124" t="s">
        <v>99</v>
      </c>
      <c r="F57" s="124" t="s">
        <v>99</v>
      </c>
      <c r="G57" s="124" t="s">
        <v>99</v>
      </c>
      <c r="H57" s="124" t="s">
        <v>99</v>
      </c>
      <c r="I57" s="124" t="s">
        <v>99</v>
      </c>
      <c r="J57" s="124" t="s">
        <v>99</v>
      </c>
      <c r="K57" s="124" t="s">
        <v>99</v>
      </c>
      <c r="L57" s="124" t="s">
        <v>99</v>
      </c>
      <c r="M57" s="124" t="s">
        <v>99</v>
      </c>
      <c r="N57" s="124" t="s">
        <v>99</v>
      </c>
      <c r="O57" s="124" t="s">
        <v>99</v>
      </c>
      <c r="P57" s="124" t="s">
        <v>99</v>
      </c>
      <c r="Q57" s="124" t="s">
        <v>99</v>
      </c>
      <c r="R57" s="124" t="s">
        <v>99</v>
      </c>
      <c r="S57" s="124" t="s">
        <v>99</v>
      </c>
      <c r="T57" s="124" t="s">
        <v>175</v>
      </c>
      <c r="U57" s="124" t="s">
        <v>122</v>
      </c>
      <c r="V57" s="124" t="s">
        <v>122</v>
      </c>
      <c r="W57" s="124" t="s">
        <v>122</v>
      </c>
      <c r="X57" s="124" t="s">
        <v>122</v>
      </c>
      <c r="Y57" s="134">
        <v>2000</v>
      </c>
      <c r="Z57" s="134">
        <v>2000</v>
      </c>
      <c r="AA57" s="135">
        <v>100</v>
      </c>
      <c r="AB57" s="134">
        <v>2000</v>
      </c>
      <c r="AC57" s="135">
        <v>100</v>
      </c>
      <c r="AD57" s="134">
        <v>2000</v>
      </c>
      <c r="AE57" s="135">
        <v>100</v>
      </c>
    </row>
    <row r="58" spans="1:31" x14ac:dyDescent="0.25">
      <c r="A58" s="133" t="s">
        <v>176</v>
      </c>
      <c r="B58" s="128" t="s">
        <v>177</v>
      </c>
      <c r="C58" s="124" t="s">
        <v>99</v>
      </c>
      <c r="D58" s="124" t="s">
        <v>99</v>
      </c>
      <c r="E58" s="124" t="s">
        <v>99</v>
      </c>
      <c r="F58" s="124" t="s">
        <v>99</v>
      </c>
      <c r="G58" s="124" t="s">
        <v>99</v>
      </c>
      <c r="H58" s="124" t="s">
        <v>99</v>
      </c>
      <c r="I58" s="124" t="s">
        <v>99</v>
      </c>
      <c r="J58" s="124" t="s">
        <v>99</v>
      </c>
      <c r="K58" s="124" t="s">
        <v>99</v>
      </c>
      <c r="L58" s="124" t="s">
        <v>99</v>
      </c>
      <c r="M58" s="124" t="s">
        <v>99</v>
      </c>
      <c r="N58" s="124" t="s">
        <v>99</v>
      </c>
      <c r="O58" s="124" t="s">
        <v>99</v>
      </c>
      <c r="P58" s="124" t="s">
        <v>99</v>
      </c>
      <c r="Q58" s="124" t="s">
        <v>99</v>
      </c>
      <c r="R58" s="124" t="s">
        <v>99</v>
      </c>
      <c r="S58" s="124" t="s">
        <v>99</v>
      </c>
      <c r="T58" s="124" t="s">
        <v>177</v>
      </c>
      <c r="U58" s="124" t="s">
        <v>122</v>
      </c>
      <c r="V58" s="124" t="s">
        <v>122</v>
      </c>
      <c r="W58" s="124" t="s">
        <v>122</v>
      </c>
      <c r="X58" s="124" t="s">
        <v>122</v>
      </c>
      <c r="Y58" s="134">
        <v>20000</v>
      </c>
      <c r="Z58" s="134">
        <v>70000</v>
      </c>
      <c r="AA58" s="135">
        <v>350</v>
      </c>
      <c r="AB58" s="134">
        <v>70000</v>
      </c>
      <c r="AC58" s="135">
        <v>100</v>
      </c>
      <c r="AD58" s="134">
        <v>75000</v>
      </c>
      <c r="AE58" s="135">
        <v>107.142857142857</v>
      </c>
    </row>
    <row r="59" spans="1:31" x14ac:dyDescent="0.25">
      <c r="A59" s="133" t="s">
        <v>146</v>
      </c>
      <c r="B59" s="128" t="s">
        <v>147</v>
      </c>
      <c r="C59" s="124" t="s">
        <v>99</v>
      </c>
      <c r="D59" s="124" t="s">
        <v>99</v>
      </c>
      <c r="E59" s="124" t="s">
        <v>99</v>
      </c>
      <c r="F59" s="124" t="s">
        <v>99</v>
      </c>
      <c r="G59" s="124" t="s">
        <v>99</v>
      </c>
      <c r="H59" s="124" t="s">
        <v>99</v>
      </c>
      <c r="I59" s="124" t="s">
        <v>99</v>
      </c>
      <c r="J59" s="124" t="s">
        <v>99</v>
      </c>
      <c r="K59" s="124" t="s">
        <v>99</v>
      </c>
      <c r="L59" s="124" t="s">
        <v>99</v>
      </c>
      <c r="M59" s="124" t="s">
        <v>99</v>
      </c>
      <c r="N59" s="124" t="s">
        <v>99</v>
      </c>
      <c r="O59" s="124" t="s">
        <v>99</v>
      </c>
      <c r="P59" s="124" t="s">
        <v>99</v>
      </c>
      <c r="Q59" s="124" t="s">
        <v>99</v>
      </c>
      <c r="R59" s="124" t="s">
        <v>99</v>
      </c>
      <c r="S59" s="124" t="s">
        <v>99</v>
      </c>
      <c r="T59" s="124" t="s">
        <v>147</v>
      </c>
      <c r="U59" s="124" t="s">
        <v>122</v>
      </c>
      <c r="V59" s="124" t="s">
        <v>122</v>
      </c>
      <c r="W59" s="124" t="s">
        <v>122</v>
      </c>
      <c r="X59" s="124" t="s">
        <v>122</v>
      </c>
      <c r="Y59" s="134">
        <v>4000</v>
      </c>
      <c r="Z59" s="134">
        <v>4000</v>
      </c>
      <c r="AA59" s="135">
        <v>100</v>
      </c>
      <c r="AB59" s="134">
        <v>5000</v>
      </c>
      <c r="AC59" s="135">
        <v>125</v>
      </c>
      <c r="AD59" s="134">
        <v>5000</v>
      </c>
      <c r="AE59" s="135">
        <v>100</v>
      </c>
    </row>
    <row r="60" spans="1:31" x14ac:dyDescent="0.25">
      <c r="A60" s="133" t="s">
        <v>178</v>
      </c>
      <c r="B60" s="128" t="s">
        <v>179</v>
      </c>
      <c r="C60" s="124" t="s">
        <v>99</v>
      </c>
      <c r="D60" s="124" t="s">
        <v>99</v>
      </c>
      <c r="E60" s="124" t="s">
        <v>99</v>
      </c>
      <c r="F60" s="124" t="s">
        <v>99</v>
      </c>
      <c r="G60" s="124" t="s">
        <v>99</v>
      </c>
      <c r="H60" s="124" t="s">
        <v>99</v>
      </c>
      <c r="I60" s="124" t="s">
        <v>99</v>
      </c>
      <c r="J60" s="124" t="s">
        <v>99</v>
      </c>
      <c r="K60" s="124" t="s">
        <v>99</v>
      </c>
      <c r="L60" s="124" t="s">
        <v>99</v>
      </c>
      <c r="M60" s="124" t="s">
        <v>99</v>
      </c>
      <c r="N60" s="124" t="s">
        <v>99</v>
      </c>
      <c r="O60" s="124" t="s">
        <v>99</v>
      </c>
      <c r="P60" s="124" t="s">
        <v>99</v>
      </c>
      <c r="Q60" s="124" t="s">
        <v>99</v>
      </c>
      <c r="R60" s="124" t="s">
        <v>99</v>
      </c>
      <c r="S60" s="124" t="s">
        <v>99</v>
      </c>
      <c r="T60" s="124" t="s">
        <v>179</v>
      </c>
      <c r="U60" s="124" t="s">
        <v>122</v>
      </c>
      <c r="V60" s="124" t="s">
        <v>122</v>
      </c>
      <c r="W60" s="124" t="s">
        <v>122</v>
      </c>
      <c r="X60" s="124" t="s">
        <v>122</v>
      </c>
      <c r="Y60" s="134">
        <v>3000</v>
      </c>
      <c r="Z60" s="134">
        <v>1000</v>
      </c>
      <c r="AA60" s="135">
        <v>33.3333333333333</v>
      </c>
      <c r="AB60" s="134">
        <v>1000</v>
      </c>
      <c r="AC60" s="135">
        <v>100</v>
      </c>
      <c r="AD60" s="134">
        <v>1000</v>
      </c>
      <c r="AE60" s="135">
        <v>100</v>
      </c>
    </row>
    <row r="61" spans="1:31" x14ac:dyDescent="0.25">
      <c r="A61" s="133" t="s">
        <v>180</v>
      </c>
      <c r="B61" s="128" t="s">
        <v>181</v>
      </c>
      <c r="C61" s="124" t="s">
        <v>99</v>
      </c>
      <c r="D61" s="124" t="s">
        <v>99</v>
      </c>
      <c r="E61" s="124" t="s">
        <v>99</v>
      </c>
      <c r="F61" s="124" t="s">
        <v>99</v>
      </c>
      <c r="G61" s="124" t="s">
        <v>99</v>
      </c>
      <c r="H61" s="124" t="s">
        <v>99</v>
      </c>
      <c r="I61" s="124" t="s">
        <v>99</v>
      </c>
      <c r="J61" s="124" t="s">
        <v>99</v>
      </c>
      <c r="K61" s="124" t="s">
        <v>99</v>
      </c>
      <c r="L61" s="124" t="s">
        <v>99</v>
      </c>
      <c r="M61" s="124" t="s">
        <v>99</v>
      </c>
      <c r="N61" s="124" t="s">
        <v>99</v>
      </c>
      <c r="O61" s="124" t="s">
        <v>99</v>
      </c>
      <c r="P61" s="124" t="s">
        <v>99</v>
      </c>
      <c r="Q61" s="124" t="s">
        <v>99</v>
      </c>
      <c r="R61" s="124" t="s">
        <v>99</v>
      </c>
      <c r="S61" s="124" t="s">
        <v>99</v>
      </c>
      <c r="T61" s="124" t="s">
        <v>181</v>
      </c>
      <c r="U61" s="124" t="s">
        <v>122</v>
      </c>
      <c r="V61" s="124" t="s">
        <v>122</v>
      </c>
      <c r="W61" s="124" t="s">
        <v>122</v>
      </c>
      <c r="X61" s="124" t="s">
        <v>122</v>
      </c>
      <c r="Y61" s="134">
        <v>12000</v>
      </c>
      <c r="Z61" s="134">
        <v>15000</v>
      </c>
      <c r="AA61" s="135">
        <v>125</v>
      </c>
      <c r="AB61" s="134">
        <v>15000</v>
      </c>
      <c r="AC61" s="135">
        <v>100</v>
      </c>
      <c r="AD61" s="134">
        <v>15000</v>
      </c>
      <c r="AE61" s="135">
        <v>100</v>
      </c>
    </row>
    <row r="62" spans="1:31" x14ac:dyDescent="0.25">
      <c r="A62" s="133" t="s">
        <v>148</v>
      </c>
      <c r="B62" s="128" t="s">
        <v>149</v>
      </c>
      <c r="C62" s="124" t="s">
        <v>99</v>
      </c>
      <c r="D62" s="124" t="s">
        <v>99</v>
      </c>
      <c r="E62" s="124" t="s">
        <v>99</v>
      </c>
      <c r="F62" s="124" t="s">
        <v>99</v>
      </c>
      <c r="G62" s="124" t="s">
        <v>99</v>
      </c>
      <c r="H62" s="124" t="s">
        <v>99</v>
      </c>
      <c r="I62" s="124" t="s">
        <v>99</v>
      </c>
      <c r="J62" s="124" t="s">
        <v>99</v>
      </c>
      <c r="K62" s="124" t="s">
        <v>99</v>
      </c>
      <c r="L62" s="124" t="s">
        <v>99</v>
      </c>
      <c r="M62" s="124" t="s">
        <v>99</v>
      </c>
      <c r="N62" s="124" t="s">
        <v>99</v>
      </c>
      <c r="O62" s="124" t="s">
        <v>99</v>
      </c>
      <c r="P62" s="124" t="s">
        <v>99</v>
      </c>
      <c r="Q62" s="124" t="s">
        <v>99</v>
      </c>
      <c r="R62" s="124" t="s">
        <v>99</v>
      </c>
      <c r="S62" s="124" t="s">
        <v>99</v>
      </c>
      <c r="T62" s="124" t="s">
        <v>149</v>
      </c>
      <c r="U62" s="124" t="s">
        <v>122</v>
      </c>
      <c r="V62" s="124" t="s">
        <v>122</v>
      </c>
      <c r="W62" s="124" t="s">
        <v>122</v>
      </c>
      <c r="X62" s="124" t="s">
        <v>122</v>
      </c>
      <c r="Y62" s="134">
        <v>800000</v>
      </c>
      <c r="Z62" s="134">
        <v>596250</v>
      </c>
      <c r="AA62" s="135">
        <v>74.53125</v>
      </c>
      <c r="AB62" s="134">
        <v>587750</v>
      </c>
      <c r="AC62" s="135">
        <v>98.574423480083894</v>
      </c>
      <c r="AD62" s="134">
        <v>574250</v>
      </c>
      <c r="AE62" s="135">
        <v>97.703105061675899</v>
      </c>
    </row>
    <row r="63" spans="1:31" x14ac:dyDescent="0.25">
      <c r="A63" s="133" t="s">
        <v>182</v>
      </c>
      <c r="B63" s="128" t="s">
        <v>183</v>
      </c>
      <c r="C63" s="124" t="s">
        <v>99</v>
      </c>
      <c r="D63" s="124" t="s">
        <v>99</v>
      </c>
      <c r="E63" s="124" t="s">
        <v>99</v>
      </c>
      <c r="F63" s="124" t="s">
        <v>99</v>
      </c>
      <c r="G63" s="124" t="s">
        <v>99</v>
      </c>
      <c r="H63" s="124" t="s">
        <v>99</v>
      </c>
      <c r="I63" s="124" t="s">
        <v>99</v>
      </c>
      <c r="J63" s="124" t="s">
        <v>99</v>
      </c>
      <c r="K63" s="124" t="s">
        <v>99</v>
      </c>
      <c r="L63" s="124" t="s">
        <v>99</v>
      </c>
      <c r="M63" s="124" t="s">
        <v>99</v>
      </c>
      <c r="N63" s="124" t="s">
        <v>99</v>
      </c>
      <c r="O63" s="124" t="s">
        <v>99</v>
      </c>
      <c r="P63" s="124" t="s">
        <v>99</v>
      </c>
      <c r="Q63" s="124" t="s">
        <v>99</v>
      </c>
      <c r="R63" s="124" t="s">
        <v>99</v>
      </c>
      <c r="S63" s="124" t="s">
        <v>99</v>
      </c>
      <c r="T63" s="124" t="s">
        <v>183</v>
      </c>
      <c r="U63" s="124" t="s">
        <v>122</v>
      </c>
      <c r="V63" s="124" t="s">
        <v>122</v>
      </c>
      <c r="W63" s="124" t="s">
        <v>122</v>
      </c>
      <c r="X63" s="124" t="s">
        <v>122</v>
      </c>
      <c r="Y63" s="134"/>
      <c r="Z63" s="134">
        <v>2000</v>
      </c>
      <c r="AA63" s="136">
        <v>0</v>
      </c>
      <c r="AB63" s="134">
        <v>3000</v>
      </c>
      <c r="AC63" s="135">
        <v>150</v>
      </c>
      <c r="AD63" s="134">
        <v>4000</v>
      </c>
      <c r="AE63" s="135">
        <v>133.333333333333</v>
      </c>
    </row>
    <row r="64" spans="1:31" x14ac:dyDescent="0.25">
      <c r="A64" s="133" t="s">
        <v>184</v>
      </c>
      <c r="B64" s="128" t="s">
        <v>185</v>
      </c>
      <c r="C64" s="124" t="s">
        <v>99</v>
      </c>
      <c r="D64" s="124" t="s">
        <v>99</v>
      </c>
      <c r="E64" s="124" t="s">
        <v>99</v>
      </c>
      <c r="F64" s="124" t="s">
        <v>99</v>
      </c>
      <c r="G64" s="124" t="s">
        <v>99</v>
      </c>
      <c r="H64" s="124" t="s">
        <v>99</v>
      </c>
      <c r="I64" s="124" t="s">
        <v>99</v>
      </c>
      <c r="J64" s="124" t="s">
        <v>99</v>
      </c>
      <c r="K64" s="124" t="s">
        <v>99</v>
      </c>
      <c r="L64" s="124" t="s">
        <v>99</v>
      </c>
      <c r="M64" s="124" t="s">
        <v>99</v>
      </c>
      <c r="N64" s="124" t="s">
        <v>99</v>
      </c>
      <c r="O64" s="124" t="s">
        <v>99</v>
      </c>
      <c r="P64" s="124" t="s">
        <v>99</v>
      </c>
      <c r="Q64" s="124" t="s">
        <v>99</v>
      </c>
      <c r="R64" s="124" t="s">
        <v>99</v>
      </c>
      <c r="S64" s="124" t="s">
        <v>99</v>
      </c>
      <c r="T64" s="124" t="s">
        <v>185</v>
      </c>
      <c r="U64" s="124" t="s">
        <v>122</v>
      </c>
      <c r="V64" s="124" t="s">
        <v>122</v>
      </c>
      <c r="W64" s="124" t="s">
        <v>122</v>
      </c>
      <c r="X64" s="124" t="s">
        <v>122</v>
      </c>
      <c r="Y64" s="134">
        <v>5000</v>
      </c>
      <c r="Z64" s="134">
        <v>5000</v>
      </c>
      <c r="AA64" s="135">
        <v>100</v>
      </c>
      <c r="AB64" s="134">
        <v>5000</v>
      </c>
      <c r="AC64" s="135">
        <v>100</v>
      </c>
      <c r="AD64" s="134">
        <v>5000</v>
      </c>
      <c r="AE64" s="135">
        <v>100</v>
      </c>
    </row>
    <row r="65" spans="1:31" x14ac:dyDescent="0.25">
      <c r="A65" s="133" t="s">
        <v>186</v>
      </c>
      <c r="B65" s="128" t="s">
        <v>187</v>
      </c>
      <c r="C65" s="124" t="s">
        <v>99</v>
      </c>
      <c r="D65" s="124" t="s">
        <v>99</v>
      </c>
      <c r="E65" s="124" t="s">
        <v>99</v>
      </c>
      <c r="F65" s="124" t="s">
        <v>99</v>
      </c>
      <c r="G65" s="124" t="s">
        <v>99</v>
      </c>
      <c r="H65" s="124" t="s">
        <v>99</v>
      </c>
      <c r="I65" s="124" t="s">
        <v>99</v>
      </c>
      <c r="J65" s="124" t="s">
        <v>99</v>
      </c>
      <c r="K65" s="124" t="s">
        <v>99</v>
      </c>
      <c r="L65" s="124" t="s">
        <v>99</v>
      </c>
      <c r="M65" s="124" t="s">
        <v>99</v>
      </c>
      <c r="N65" s="124" t="s">
        <v>99</v>
      </c>
      <c r="O65" s="124" t="s">
        <v>99</v>
      </c>
      <c r="P65" s="124" t="s">
        <v>99</v>
      </c>
      <c r="Q65" s="124" t="s">
        <v>99</v>
      </c>
      <c r="R65" s="124" t="s">
        <v>99</v>
      </c>
      <c r="S65" s="124" t="s">
        <v>99</v>
      </c>
      <c r="T65" s="124" t="s">
        <v>187</v>
      </c>
      <c r="U65" s="124" t="s">
        <v>122</v>
      </c>
      <c r="V65" s="124" t="s">
        <v>122</v>
      </c>
      <c r="W65" s="124" t="s">
        <v>122</v>
      </c>
      <c r="X65" s="124" t="s">
        <v>122</v>
      </c>
      <c r="Y65" s="134">
        <v>1000</v>
      </c>
      <c r="Z65" s="137">
        <v>0</v>
      </c>
      <c r="AA65" s="136">
        <v>0</v>
      </c>
      <c r="AB65" s="137">
        <v>0</v>
      </c>
      <c r="AC65" s="136">
        <v>0</v>
      </c>
      <c r="AD65" s="134"/>
      <c r="AE65" s="134"/>
    </row>
    <row r="66" spans="1:31" x14ac:dyDescent="0.25">
      <c r="A66" s="131" t="s">
        <v>77</v>
      </c>
      <c r="B66" s="128" t="s">
        <v>54</v>
      </c>
      <c r="C66" s="124" t="s">
        <v>99</v>
      </c>
      <c r="D66" s="124" t="s">
        <v>99</v>
      </c>
      <c r="E66" s="124" t="s">
        <v>99</v>
      </c>
      <c r="F66" s="124" t="s">
        <v>99</v>
      </c>
      <c r="G66" s="124" t="s">
        <v>99</v>
      </c>
      <c r="H66" s="124" t="s">
        <v>99</v>
      </c>
      <c r="I66" s="124" t="s">
        <v>99</v>
      </c>
      <c r="J66" s="124" t="s">
        <v>99</v>
      </c>
      <c r="K66" s="124" t="s">
        <v>99</v>
      </c>
      <c r="L66" s="124" t="s">
        <v>99</v>
      </c>
      <c r="M66" s="124" t="s">
        <v>99</v>
      </c>
      <c r="N66" s="124" t="s">
        <v>99</v>
      </c>
      <c r="O66" s="124" t="s">
        <v>99</v>
      </c>
      <c r="P66" s="124" t="s">
        <v>99</v>
      </c>
      <c r="Q66" s="124" t="s">
        <v>99</v>
      </c>
      <c r="R66" s="124" t="s">
        <v>54</v>
      </c>
      <c r="S66" s="124" t="s">
        <v>122</v>
      </c>
      <c r="T66" s="124" t="s">
        <v>99</v>
      </c>
      <c r="U66" s="124" t="s">
        <v>99</v>
      </c>
      <c r="V66" s="124" t="s">
        <v>99</v>
      </c>
      <c r="W66" s="124" t="s">
        <v>99</v>
      </c>
      <c r="X66" s="124" t="s">
        <v>99</v>
      </c>
      <c r="Y66" s="125">
        <v>88820659</v>
      </c>
      <c r="Z66" s="125">
        <v>105676020</v>
      </c>
      <c r="AA66" s="126">
        <v>118.97684749220301</v>
      </c>
      <c r="AB66" s="125">
        <v>115202492</v>
      </c>
      <c r="AC66" s="126">
        <v>109.01479067815001</v>
      </c>
      <c r="AD66" s="125">
        <v>125676896</v>
      </c>
      <c r="AE66" s="126">
        <v>109.092167902062</v>
      </c>
    </row>
    <row r="67" spans="1:31" x14ac:dyDescent="0.25">
      <c r="A67" s="132" t="s">
        <v>63</v>
      </c>
      <c r="B67" s="128" t="s">
        <v>55</v>
      </c>
      <c r="C67" s="124" t="s">
        <v>99</v>
      </c>
      <c r="D67" s="124" t="s">
        <v>99</v>
      </c>
      <c r="E67" s="124" t="s">
        <v>99</v>
      </c>
      <c r="F67" s="124" t="s">
        <v>99</v>
      </c>
      <c r="G67" s="124" t="s">
        <v>99</v>
      </c>
      <c r="H67" s="124" t="s">
        <v>99</v>
      </c>
      <c r="I67" s="124" t="s">
        <v>99</v>
      </c>
      <c r="J67" s="124" t="s">
        <v>99</v>
      </c>
      <c r="K67" s="124" t="s">
        <v>99</v>
      </c>
      <c r="L67" s="124" t="s">
        <v>99</v>
      </c>
      <c r="M67" s="124" t="s">
        <v>99</v>
      </c>
      <c r="N67" s="124" t="s">
        <v>99</v>
      </c>
      <c r="O67" s="124" t="s">
        <v>99</v>
      </c>
      <c r="P67" s="124" t="s">
        <v>99</v>
      </c>
      <c r="Q67" s="124" t="s">
        <v>99</v>
      </c>
      <c r="R67" s="124" t="s">
        <v>55</v>
      </c>
      <c r="S67" s="124" t="s">
        <v>122</v>
      </c>
      <c r="T67" s="124" t="s">
        <v>99</v>
      </c>
      <c r="U67" s="124" t="s">
        <v>99</v>
      </c>
      <c r="V67" s="124" t="s">
        <v>99</v>
      </c>
      <c r="W67" s="124" t="s">
        <v>99</v>
      </c>
      <c r="X67" s="124" t="s">
        <v>99</v>
      </c>
      <c r="Y67" s="125">
        <v>88820659</v>
      </c>
      <c r="Z67" s="125">
        <v>105676020</v>
      </c>
      <c r="AA67" s="126">
        <v>118.97684749220301</v>
      </c>
      <c r="AB67" s="125">
        <v>115202492</v>
      </c>
      <c r="AC67" s="126">
        <v>109.01479067815001</v>
      </c>
      <c r="AD67" s="125">
        <v>125676896</v>
      </c>
      <c r="AE67" s="126">
        <v>109.092167902062</v>
      </c>
    </row>
    <row r="68" spans="1:31" x14ac:dyDescent="0.25">
      <c r="A68" s="133" t="s">
        <v>125</v>
      </c>
      <c r="B68" s="128" t="s">
        <v>126</v>
      </c>
      <c r="C68" s="124" t="s">
        <v>99</v>
      </c>
      <c r="D68" s="124" t="s">
        <v>99</v>
      </c>
      <c r="E68" s="124" t="s">
        <v>99</v>
      </c>
      <c r="F68" s="124" t="s">
        <v>99</v>
      </c>
      <c r="G68" s="124" t="s">
        <v>99</v>
      </c>
      <c r="H68" s="124" t="s">
        <v>99</v>
      </c>
      <c r="I68" s="124" t="s">
        <v>99</v>
      </c>
      <c r="J68" s="124" t="s">
        <v>99</v>
      </c>
      <c r="K68" s="124" t="s">
        <v>99</v>
      </c>
      <c r="L68" s="124" t="s">
        <v>99</v>
      </c>
      <c r="M68" s="124" t="s">
        <v>99</v>
      </c>
      <c r="N68" s="124" t="s">
        <v>99</v>
      </c>
      <c r="O68" s="124" t="s">
        <v>99</v>
      </c>
      <c r="P68" s="124" t="s">
        <v>99</v>
      </c>
      <c r="Q68" s="124" t="s">
        <v>99</v>
      </c>
      <c r="R68" s="124" t="s">
        <v>99</v>
      </c>
      <c r="S68" s="124" t="s">
        <v>99</v>
      </c>
      <c r="T68" s="124" t="s">
        <v>126</v>
      </c>
      <c r="U68" s="124" t="s">
        <v>122</v>
      </c>
      <c r="V68" s="124" t="s">
        <v>122</v>
      </c>
      <c r="W68" s="124" t="s">
        <v>122</v>
      </c>
      <c r="X68" s="124" t="s">
        <v>122</v>
      </c>
      <c r="Y68" s="134">
        <v>48495725</v>
      </c>
      <c r="Z68" s="134">
        <v>58772726</v>
      </c>
      <c r="AA68" s="135">
        <v>121.191560699422</v>
      </c>
      <c r="AB68" s="134">
        <v>62155908</v>
      </c>
      <c r="AC68" s="135">
        <v>105.75638094445399</v>
      </c>
      <c r="AD68" s="134">
        <v>65773703</v>
      </c>
      <c r="AE68" s="135">
        <v>105.820516691672</v>
      </c>
    </row>
    <row r="69" spans="1:31" x14ac:dyDescent="0.25">
      <c r="A69" s="133" t="s">
        <v>188</v>
      </c>
      <c r="B69" s="128" t="s">
        <v>189</v>
      </c>
      <c r="C69" s="124" t="s">
        <v>99</v>
      </c>
      <c r="D69" s="124" t="s">
        <v>99</v>
      </c>
      <c r="E69" s="124" t="s">
        <v>99</v>
      </c>
      <c r="F69" s="124" t="s">
        <v>99</v>
      </c>
      <c r="G69" s="124" t="s">
        <v>99</v>
      </c>
      <c r="H69" s="124" t="s">
        <v>99</v>
      </c>
      <c r="I69" s="124" t="s">
        <v>99</v>
      </c>
      <c r="J69" s="124" t="s">
        <v>99</v>
      </c>
      <c r="K69" s="124" t="s">
        <v>99</v>
      </c>
      <c r="L69" s="124" t="s">
        <v>99</v>
      </c>
      <c r="M69" s="124" t="s">
        <v>99</v>
      </c>
      <c r="N69" s="124" t="s">
        <v>99</v>
      </c>
      <c r="O69" s="124" t="s">
        <v>99</v>
      </c>
      <c r="P69" s="124" t="s">
        <v>99</v>
      </c>
      <c r="Q69" s="124" t="s">
        <v>99</v>
      </c>
      <c r="R69" s="124" t="s">
        <v>99</v>
      </c>
      <c r="S69" s="124" t="s">
        <v>99</v>
      </c>
      <c r="T69" s="124" t="s">
        <v>189</v>
      </c>
      <c r="U69" s="124" t="s">
        <v>122</v>
      </c>
      <c r="V69" s="124" t="s">
        <v>122</v>
      </c>
      <c r="W69" s="124" t="s">
        <v>122</v>
      </c>
      <c r="X69" s="124" t="s">
        <v>122</v>
      </c>
      <c r="Y69" s="134">
        <v>900000</v>
      </c>
      <c r="Z69" s="134">
        <v>1830705</v>
      </c>
      <c r="AA69" s="135">
        <v>203.411666666667</v>
      </c>
      <c r="AB69" s="134">
        <v>3013776</v>
      </c>
      <c r="AC69" s="135">
        <v>164.62379247339101</v>
      </c>
      <c r="AD69" s="134">
        <v>4215154</v>
      </c>
      <c r="AE69" s="135">
        <v>139.86288297471299</v>
      </c>
    </row>
    <row r="70" spans="1:31" x14ac:dyDescent="0.25">
      <c r="A70" s="133" t="s">
        <v>190</v>
      </c>
      <c r="B70" s="128" t="s">
        <v>191</v>
      </c>
      <c r="C70" s="124" t="s">
        <v>99</v>
      </c>
      <c r="D70" s="124" t="s">
        <v>99</v>
      </c>
      <c r="E70" s="124" t="s">
        <v>99</v>
      </c>
      <c r="F70" s="124" t="s">
        <v>99</v>
      </c>
      <c r="G70" s="124" t="s">
        <v>99</v>
      </c>
      <c r="H70" s="124" t="s">
        <v>99</v>
      </c>
      <c r="I70" s="124" t="s">
        <v>99</v>
      </c>
      <c r="J70" s="124" t="s">
        <v>99</v>
      </c>
      <c r="K70" s="124" t="s">
        <v>99</v>
      </c>
      <c r="L70" s="124" t="s">
        <v>99</v>
      </c>
      <c r="M70" s="124" t="s">
        <v>99</v>
      </c>
      <c r="N70" s="124" t="s">
        <v>99</v>
      </c>
      <c r="O70" s="124" t="s">
        <v>99</v>
      </c>
      <c r="P70" s="124" t="s">
        <v>99</v>
      </c>
      <c r="Q70" s="124" t="s">
        <v>99</v>
      </c>
      <c r="R70" s="124" t="s">
        <v>99</v>
      </c>
      <c r="S70" s="124" t="s">
        <v>99</v>
      </c>
      <c r="T70" s="124" t="s">
        <v>191</v>
      </c>
      <c r="U70" s="124" t="s">
        <v>122</v>
      </c>
      <c r="V70" s="124" t="s">
        <v>122</v>
      </c>
      <c r="W70" s="124" t="s">
        <v>122</v>
      </c>
      <c r="X70" s="124" t="s">
        <v>122</v>
      </c>
      <c r="Y70" s="134">
        <v>700000</v>
      </c>
      <c r="Z70" s="134">
        <v>200000</v>
      </c>
      <c r="AA70" s="135">
        <v>28.571428571428601</v>
      </c>
      <c r="AB70" s="134">
        <v>200000</v>
      </c>
      <c r="AC70" s="135">
        <v>100</v>
      </c>
      <c r="AD70" s="134">
        <v>305000</v>
      </c>
      <c r="AE70" s="135">
        <v>152.5</v>
      </c>
    </row>
    <row r="71" spans="1:31" x14ac:dyDescent="0.25">
      <c r="A71" s="133" t="s">
        <v>158</v>
      </c>
      <c r="B71" s="128" t="s">
        <v>159</v>
      </c>
      <c r="C71" s="124" t="s">
        <v>99</v>
      </c>
      <c r="D71" s="124" t="s">
        <v>99</v>
      </c>
      <c r="E71" s="124" t="s">
        <v>99</v>
      </c>
      <c r="F71" s="124" t="s">
        <v>99</v>
      </c>
      <c r="G71" s="124" t="s">
        <v>99</v>
      </c>
      <c r="H71" s="124" t="s">
        <v>99</v>
      </c>
      <c r="I71" s="124" t="s">
        <v>99</v>
      </c>
      <c r="J71" s="124" t="s">
        <v>99</v>
      </c>
      <c r="K71" s="124" t="s">
        <v>99</v>
      </c>
      <c r="L71" s="124" t="s">
        <v>99</v>
      </c>
      <c r="M71" s="124" t="s">
        <v>99</v>
      </c>
      <c r="N71" s="124" t="s">
        <v>99</v>
      </c>
      <c r="O71" s="124" t="s">
        <v>99</v>
      </c>
      <c r="P71" s="124" t="s">
        <v>99</v>
      </c>
      <c r="Q71" s="124" t="s">
        <v>99</v>
      </c>
      <c r="R71" s="124" t="s">
        <v>99</v>
      </c>
      <c r="S71" s="124" t="s">
        <v>99</v>
      </c>
      <c r="T71" s="124" t="s">
        <v>159</v>
      </c>
      <c r="U71" s="124" t="s">
        <v>122</v>
      </c>
      <c r="V71" s="124" t="s">
        <v>122</v>
      </c>
      <c r="W71" s="124" t="s">
        <v>122</v>
      </c>
      <c r="X71" s="124" t="s">
        <v>122</v>
      </c>
      <c r="Y71" s="134">
        <v>1428600</v>
      </c>
      <c r="Z71" s="134">
        <v>1500000</v>
      </c>
      <c r="AA71" s="135">
        <v>104.997900041999</v>
      </c>
      <c r="AB71" s="134">
        <v>1600000</v>
      </c>
      <c r="AC71" s="135">
        <v>106.666666666667</v>
      </c>
      <c r="AD71" s="134">
        <v>1750000</v>
      </c>
      <c r="AE71" s="135">
        <v>109.375</v>
      </c>
    </row>
    <row r="72" spans="1:31" x14ac:dyDescent="0.25">
      <c r="A72" s="133" t="s">
        <v>127</v>
      </c>
      <c r="B72" s="128" t="s">
        <v>128</v>
      </c>
      <c r="C72" s="124" t="s">
        <v>99</v>
      </c>
      <c r="D72" s="124" t="s">
        <v>99</v>
      </c>
      <c r="E72" s="124" t="s">
        <v>99</v>
      </c>
      <c r="F72" s="124" t="s">
        <v>99</v>
      </c>
      <c r="G72" s="124" t="s">
        <v>99</v>
      </c>
      <c r="H72" s="124" t="s">
        <v>99</v>
      </c>
      <c r="I72" s="124" t="s">
        <v>99</v>
      </c>
      <c r="J72" s="124" t="s">
        <v>99</v>
      </c>
      <c r="K72" s="124" t="s">
        <v>99</v>
      </c>
      <c r="L72" s="124" t="s">
        <v>99</v>
      </c>
      <c r="M72" s="124" t="s">
        <v>99</v>
      </c>
      <c r="N72" s="124" t="s">
        <v>99</v>
      </c>
      <c r="O72" s="124" t="s">
        <v>99</v>
      </c>
      <c r="P72" s="124" t="s">
        <v>99</v>
      </c>
      <c r="Q72" s="124" t="s">
        <v>99</v>
      </c>
      <c r="R72" s="124" t="s">
        <v>99</v>
      </c>
      <c r="S72" s="124" t="s">
        <v>99</v>
      </c>
      <c r="T72" s="124" t="s">
        <v>128</v>
      </c>
      <c r="U72" s="124" t="s">
        <v>122</v>
      </c>
      <c r="V72" s="124" t="s">
        <v>122</v>
      </c>
      <c r="W72" s="124" t="s">
        <v>122</v>
      </c>
      <c r="X72" s="124" t="s">
        <v>122</v>
      </c>
      <c r="Y72" s="134">
        <v>7535954</v>
      </c>
      <c r="Z72" s="134">
        <v>10707500</v>
      </c>
      <c r="AA72" s="135">
        <v>142.08552759212699</v>
      </c>
      <c r="AB72" s="134">
        <v>10578250</v>
      </c>
      <c r="AC72" s="135">
        <v>98.792902171375204</v>
      </c>
      <c r="AD72" s="134">
        <v>11636075</v>
      </c>
      <c r="AE72" s="135">
        <v>110</v>
      </c>
    </row>
    <row r="73" spans="1:31" x14ac:dyDescent="0.25">
      <c r="A73" s="133" t="s">
        <v>192</v>
      </c>
      <c r="B73" s="128" t="s">
        <v>193</v>
      </c>
      <c r="C73" s="124" t="s">
        <v>99</v>
      </c>
      <c r="D73" s="124" t="s">
        <v>99</v>
      </c>
      <c r="E73" s="124" t="s">
        <v>99</v>
      </c>
      <c r="F73" s="124" t="s">
        <v>99</v>
      </c>
      <c r="G73" s="124" t="s">
        <v>99</v>
      </c>
      <c r="H73" s="124" t="s">
        <v>99</v>
      </c>
      <c r="I73" s="124" t="s">
        <v>99</v>
      </c>
      <c r="J73" s="124" t="s">
        <v>99</v>
      </c>
      <c r="K73" s="124" t="s">
        <v>99</v>
      </c>
      <c r="L73" s="124" t="s">
        <v>99</v>
      </c>
      <c r="M73" s="124" t="s">
        <v>99</v>
      </c>
      <c r="N73" s="124" t="s">
        <v>99</v>
      </c>
      <c r="O73" s="124" t="s">
        <v>99</v>
      </c>
      <c r="P73" s="124" t="s">
        <v>99</v>
      </c>
      <c r="Q73" s="124" t="s">
        <v>99</v>
      </c>
      <c r="R73" s="124" t="s">
        <v>99</v>
      </c>
      <c r="S73" s="124" t="s">
        <v>99</v>
      </c>
      <c r="T73" s="124" t="s">
        <v>193</v>
      </c>
      <c r="U73" s="124" t="s">
        <v>122</v>
      </c>
      <c r="V73" s="124" t="s">
        <v>122</v>
      </c>
      <c r="W73" s="124" t="s">
        <v>122</v>
      </c>
      <c r="X73" s="124" t="s">
        <v>122</v>
      </c>
      <c r="Y73" s="134">
        <v>600</v>
      </c>
      <c r="Z73" s="134"/>
      <c r="AA73" s="134"/>
      <c r="AB73" s="134"/>
      <c r="AC73" s="134"/>
      <c r="AD73" s="134"/>
      <c r="AE73" s="134"/>
    </row>
    <row r="74" spans="1:31" x14ac:dyDescent="0.25">
      <c r="A74" s="133" t="s">
        <v>129</v>
      </c>
      <c r="B74" s="128" t="s">
        <v>130</v>
      </c>
      <c r="C74" s="124" t="s">
        <v>99</v>
      </c>
      <c r="D74" s="124" t="s">
        <v>99</v>
      </c>
      <c r="E74" s="124" t="s">
        <v>99</v>
      </c>
      <c r="F74" s="124" t="s">
        <v>99</v>
      </c>
      <c r="G74" s="124" t="s">
        <v>99</v>
      </c>
      <c r="H74" s="124" t="s">
        <v>99</v>
      </c>
      <c r="I74" s="124" t="s">
        <v>99</v>
      </c>
      <c r="J74" s="124" t="s">
        <v>99</v>
      </c>
      <c r="K74" s="124" t="s">
        <v>99</v>
      </c>
      <c r="L74" s="124" t="s">
        <v>99</v>
      </c>
      <c r="M74" s="124" t="s">
        <v>99</v>
      </c>
      <c r="N74" s="124" t="s">
        <v>99</v>
      </c>
      <c r="O74" s="124" t="s">
        <v>99</v>
      </c>
      <c r="P74" s="124" t="s">
        <v>99</v>
      </c>
      <c r="Q74" s="124" t="s">
        <v>99</v>
      </c>
      <c r="R74" s="124" t="s">
        <v>99</v>
      </c>
      <c r="S74" s="124" t="s">
        <v>99</v>
      </c>
      <c r="T74" s="124" t="s">
        <v>130</v>
      </c>
      <c r="U74" s="124" t="s">
        <v>122</v>
      </c>
      <c r="V74" s="124" t="s">
        <v>122</v>
      </c>
      <c r="W74" s="124" t="s">
        <v>122</v>
      </c>
      <c r="X74" s="124" t="s">
        <v>122</v>
      </c>
      <c r="Y74" s="134">
        <v>4000</v>
      </c>
      <c r="Z74" s="134">
        <v>5000</v>
      </c>
      <c r="AA74" s="135">
        <v>125</v>
      </c>
      <c r="AB74" s="134">
        <v>6000</v>
      </c>
      <c r="AC74" s="135">
        <v>120</v>
      </c>
      <c r="AD74" s="134">
        <v>7000</v>
      </c>
      <c r="AE74" s="135">
        <v>116.666666666667</v>
      </c>
    </row>
    <row r="75" spans="1:31" x14ac:dyDescent="0.25">
      <c r="A75" s="133" t="s">
        <v>194</v>
      </c>
      <c r="B75" s="128" t="s">
        <v>195</v>
      </c>
      <c r="C75" s="124" t="s">
        <v>99</v>
      </c>
      <c r="D75" s="124" t="s">
        <v>99</v>
      </c>
      <c r="E75" s="124" t="s">
        <v>99</v>
      </c>
      <c r="F75" s="124" t="s">
        <v>99</v>
      </c>
      <c r="G75" s="124" t="s">
        <v>99</v>
      </c>
      <c r="H75" s="124" t="s">
        <v>99</v>
      </c>
      <c r="I75" s="124" t="s">
        <v>99</v>
      </c>
      <c r="J75" s="124" t="s">
        <v>99</v>
      </c>
      <c r="K75" s="124" t="s">
        <v>99</v>
      </c>
      <c r="L75" s="124" t="s">
        <v>99</v>
      </c>
      <c r="M75" s="124" t="s">
        <v>99</v>
      </c>
      <c r="N75" s="124" t="s">
        <v>99</v>
      </c>
      <c r="O75" s="124" t="s">
        <v>99</v>
      </c>
      <c r="P75" s="124" t="s">
        <v>99</v>
      </c>
      <c r="Q75" s="124" t="s">
        <v>99</v>
      </c>
      <c r="R75" s="124" t="s">
        <v>99</v>
      </c>
      <c r="S75" s="124" t="s">
        <v>99</v>
      </c>
      <c r="T75" s="124" t="s">
        <v>195</v>
      </c>
      <c r="U75" s="124" t="s">
        <v>122</v>
      </c>
      <c r="V75" s="124" t="s">
        <v>122</v>
      </c>
      <c r="W75" s="124" t="s">
        <v>122</v>
      </c>
      <c r="X75" s="124" t="s">
        <v>122</v>
      </c>
      <c r="Y75" s="134">
        <v>1567303</v>
      </c>
      <c r="Z75" s="134">
        <v>1600000</v>
      </c>
      <c r="AA75" s="135">
        <v>102.08619520284201</v>
      </c>
      <c r="AB75" s="134">
        <v>1600000</v>
      </c>
      <c r="AC75" s="135">
        <v>100</v>
      </c>
      <c r="AD75" s="134">
        <v>160000</v>
      </c>
      <c r="AE75" s="135">
        <v>10</v>
      </c>
    </row>
    <row r="76" spans="1:31" x14ac:dyDescent="0.25">
      <c r="A76" s="133" t="s">
        <v>160</v>
      </c>
      <c r="B76" s="128" t="s">
        <v>161</v>
      </c>
      <c r="C76" s="124" t="s">
        <v>99</v>
      </c>
      <c r="D76" s="124" t="s">
        <v>99</v>
      </c>
      <c r="E76" s="124" t="s">
        <v>99</v>
      </c>
      <c r="F76" s="124" t="s">
        <v>99</v>
      </c>
      <c r="G76" s="124" t="s">
        <v>99</v>
      </c>
      <c r="H76" s="124" t="s">
        <v>99</v>
      </c>
      <c r="I76" s="124" t="s">
        <v>99</v>
      </c>
      <c r="J76" s="124" t="s">
        <v>99</v>
      </c>
      <c r="K76" s="124" t="s">
        <v>99</v>
      </c>
      <c r="L76" s="124" t="s">
        <v>99</v>
      </c>
      <c r="M76" s="124" t="s">
        <v>99</v>
      </c>
      <c r="N76" s="124" t="s">
        <v>99</v>
      </c>
      <c r="O76" s="124" t="s">
        <v>99</v>
      </c>
      <c r="P76" s="124" t="s">
        <v>99</v>
      </c>
      <c r="Q76" s="124" t="s">
        <v>99</v>
      </c>
      <c r="R76" s="124" t="s">
        <v>99</v>
      </c>
      <c r="S76" s="124" t="s">
        <v>99</v>
      </c>
      <c r="T76" s="124" t="s">
        <v>161</v>
      </c>
      <c r="U76" s="124" t="s">
        <v>122</v>
      </c>
      <c r="V76" s="124" t="s">
        <v>122</v>
      </c>
      <c r="W76" s="124" t="s">
        <v>122</v>
      </c>
      <c r="X76" s="124" t="s">
        <v>122</v>
      </c>
      <c r="Y76" s="134"/>
      <c r="Z76" s="134">
        <v>18000</v>
      </c>
      <c r="AA76" s="136">
        <v>0</v>
      </c>
      <c r="AB76" s="134">
        <v>18000</v>
      </c>
      <c r="AC76" s="135">
        <v>100</v>
      </c>
      <c r="AD76" s="134">
        <v>20000</v>
      </c>
      <c r="AE76" s="135">
        <v>111.111111111111</v>
      </c>
    </row>
    <row r="77" spans="1:31" x14ac:dyDescent="0.25">
      <c r="A77" s="133" t="s">
        <v>196</v>
      </c>
      <c r="B77" s="128" t="s">
        <v>197</v>
      </c>
      <c r="C77" s="124" t="s">
        <v>99</v>
      </c>
      <c r="D77" s="124" t="s">
        <v>99</v>
      </c>
      <c r="E77" s="124" t="s">
        <v>99</v>
      </c>
      <c r="F77" s="124" t="s">
        <v>99</v>
      </c>
      <c r="G77" s="124" t="s">
        <v>99</v>
      </c>
      <c r="H77" s="124" t="s">
        <v>99</v>
      </c>
      <c r="I77" s="124" t="s">
        <v>99</v>
      </c>
      <c r="J77" s="124" t="s">
        <v>99</v>
      </c>
      <c r="K77" s="124" t="s">
        <v>99</v>
      </c>
      <c r="L77" s="124" t="s">
        <v>99</v>
      </c>
      <c r="M77" s="124" t="s">
        <v>99</v>
      </c>
      <c r="N77" s="124" t="s">
        <v>99</v>
      </c>
      <c r="O77" s="124" t="s">
        <v>99</v>
      </c>
      <c r="P77" s="124" t="s">
        <v>99</v>
      </c>
      <c r="Q77" s="124" t="s">
        <v>99</v>
      </c>
      <c r="R77" s="124" t="s">
        <v>99</v>
      </c>
      <c r="S77" s="124" t="s">
        <v>99</v>
      </c>
      <c r="T77" s="124" t="s">
        <v>197</v>
      </c>
      <c r="U77" s="124" t="s">
        <v>122</v>
      </c>
      <c r="V77" s="124" t="s">
        <v>122</v>
      </c>
      <c r="W77" s="124" t="s">
        <v>122</v>
      </c>
      <c r="X77" s="124" t="s">
        <v>122</v>
      </c>
      <c r="Y77" s="134"/>
      <c r="Z77" s="134">
        <v>2000</v>
      </c>
      <c r="AA77" s="136">
        <v>0</v>
      </c>
      <c r="AB77" s="134">
        <v>2000</v>
      </c>
      <c r="AC77" s="135">
        <v>100</v>
      </c>
      <c r="AD77" s="134">
        <v>2000</v>
      </c>
      <c r="AE77" s="135">
        <v>100</v>
      </c>
    </row>
    <row r="78" spans="1:31" x14ac:dyDescent="0.25">
      <c r="A78" s="133" t="s">
        <v>162</v>
      </c>
      <c r="B78" s="128" t="s">
        <v>163</v>
      </c>
      <c r="C78" s="124" t="s">
        <v>99</v>
      </c>
      <c r="D78" s="124" t="s">
        <v>99</v>
      </c>
      <c r="E78" s="124" t="s">
        <v>99</v>
      </c>
      <c r="F78" s="124" t="s">
        <v>99</v>
      </c>
      <c r="G78" s="124" t="s">
        <v>99</v>
      </c>
      <c r="H78" s="124" t="s">
        <v>99</v>
      </c>
      <c r="I78" s="124" t="s">
        <v>99</v>
      </c>
      <c r="J78" s="124" t="s">
        <v>99</v>
      </c>
      <c r="K78" s="124" t="s">
        <v>99</v>
      </c>
      <c r="L78" s="124" t="s">
        <v>99</v>
      </c>
      <c r="M78" s="124" t="s">
        <v>99</v>
      </c>
      <c r="N78" s="124" t="s">
        <v>99</v>
      </c>
      <c r="O78" s="124" t="s">
        <v>99</v>
      </c>
      <c r="P78" s="124" t="s">
        <v>99</v>
      </c>
      <c r="Q78" s="124" t="s">
        <v>99</v>
      </c>
      <c r="R78" s="124" t="s">
        <v>99</v>
      </c>
      <c r="S78" s="124" t="s">
        <v>99</v>
      </c>
      <c r="T78" s="124" t="s">
        <v>163</v>
      </c>
      <c r="U78" s="124" t="s">
        <v>122</v>
      </c>
      <c r="V78" s="124" t="s">
        <v>122</v>
      </c>
      <c r="W78" s="124" t="s">
        <v>122</v>
      </c>
      <c r="X78" s="124" t="s">
        <v>122</v>
      </c>
      <c r="Y78" s="134">
        <v>930000</v>
      </c>
      <c r="Z78" s="134">
        <v>800000</v>
      </c>
      <c r="AA78" s="135">
        <v>86.021505376344095</v>
      </c>
      <c r="AB78" s="134">
        <v>800000</v>
      </c>
      <c r="AC78" s="135">
        <v>100</v>
      </c>
      <c r="AD78" s="134">
        <v>900000</v>
      </c>
      <c r="AE78" s="135">
        <v>112.5</v>
      </c>
    </row>
    <row r="79" spans="1:31" x14ac:dyDescent="0.25">
      <c r="A79" s="133" t="s">
        <v>164</v>
      </c>
      <c r="B79" s="128" t="s">
        <v>165</v>
      </c>
      <c r="C79" s="124" t="s">
        <v>99</v>
      </c>
      <c r="D79" s="124" t="s">
        <v>99</v>
      </c>
      <c r="E79" s="124" t="s">
        <v>99</v>
      </c>
      <c r="F79" s="124" t="s">
        <v>99</v>
      </c>
      <c r="G79" s="124" t="s">
        <v>99</v>
      </c>
      <c r="H79" s="124" t="s">
        <v>99</v>
      </c>
      <c r="I79" s="124" t="s">
        <v>99</v>
      </c>
      <c r="J79" s="124" t="s">
        <v>99</v>
      </c>
      <c r="K79" s="124" t="s">
        <v>99</v>
      </c>
      <c r="L79" s="124" t="s">
        <v>99</v>
      </c>
      <c r="M79" s="124" t="s">
        <v>99</v>
      </c>
      <c r="N79" s="124" t="s">
        <v>99</v>
      </c>
      <c r="O79" s="124" t="s">
        <v>99</v>
      </c>
      <c r="P79" s="124" t="s">
        <v>99</v>
      </c>
      <c r="Q79" s="124" t="s">
        <v>99</v>
      </c>
      <c r="R79" s="124" t="s">
        <v>99</v>
      </c>
      <c r="S79" s="124" t="s">
        <v>99</v>
      </c>
      <c r="T79" s="124" t="s">
        <v>165</v>
      </c>
      <c r="U79" s="124" t="s">
        <v>122</v>
      </c>
      <c r="V79" s="124" t="s">
        <v>122</v>
      </c>
      <c r="W79" s="124" t="s">
        <v>122</v>
      </c>
      <c r="X79" s="124" t="s">
        <v>122</v>
      </c>
      <c r="Y79" s="134">
        <v>20617656</v>
      </c>
      <c r="Z79" s="134">
        <v>23038089</v>
      </c>
      <c r="AA79" s="135">
        <v>111.73961288324899</v>
      </c>
      <c r="AB79" s="134">
        <v>27897558</v>
      </c>
      <c r="AC79" s="135">
        <v>121.093194839207</v>
      </c>
      <c r="AD79" s="134">
        <v>33819964</v>
      </c>
      <c r="AE79" s="135">
        <v>121.22911976739999</v>
      </c>
    </row>
    <row r="80" spans="1:31" x14ac:dyDescent="0.25">
      <c r="A80" s="133" t="s">
        <v>198</v>
      </c>
      <c r="B80" s="128" t="s">
        <v>199</v>
      </c>
      <c r="C80" s="124" t="s">
        <v>99</v>
      </c>
      <c r="D80" s="124" t="s">
        <v>99</v>
      </c>
      <c r="E80" s="124" t="s">
        <v>99</v>
      </c>
      <c r="F80" s="124" t="s">
        <v>99</v>
      </c>
      <c r="G80" s="124" t="s">
        <v>99</v>
      </c>
      <c r="H80" s="124" t="s">
        <v>99</v>
      </c>
      <c r="I80" s="124" t="s">
        <v>99</v>
      </c>
      <c r="J80" s="124" t="s">
        <v>99</v>
      </c>
      <c r="K80" s="124" t="s">
        <v>99</v>
      </c>
      <c r="L80" s="124" t="s">
        <v>99</v>
      </c>
      <c r="M80" s="124" t="s">
        <v>99</v>
      </c>
      <c r="N80" s="124" t="s">
        <v>99</v>
      </c>
      <c r="O80" s="124" t="s">
        <v>99</v>
      </c>
      <c r="P80" s="124" t="s">
        <v>99</v>
      </c>
      <c r="Q80" s="124" t="s">
        <v>99</v>
      </c>
      <c r="R80" s="124" t="s">
        <v>99</v>
      </c>
      <c r="S80" s="124" t="s">
        <v>99</v>
      </c>
      <c r="T80" s="124" t="s">
        <v>199</v>
      </c>
      <c r="U80" s="124" t="s">
        <v>122</v>
      </c>
      <c r="V80" s="124" t="s">
        <v>122</v>
      </c>
      <c r="W80" s="124" t="s">
        <v>122</v>
      </c>
      <c r="X80" s="124" t="s">
        <v>122</v>
      </c>
      <c r="Y80" s="134">
        <v>1150000</v>
      </c>
      <c r="Z80" s="134">
        <v>1200000</v>
      </c>
      <c r="AA80" s="135">
        <v>104.347826086957</v>
      </c>
      <c r="AB80" s="134">
        <v>1250000</v>
      </c>
      <c r="AC80" s="135">
        <v>104.166666666667</v>
      </c>
      <c r="AD80" s="134">
        <v>1300000</v>
      </c>
      <c r="AE80" s="135">
        <v>104</v>
      </c>
    </row>
    <row r="81" spans="1:31" x14ac:dyDescent="0.25">
      <c r="A81" s="133" t="s">
        <v>200</v>
      </c>
      <c r="B81" s="128" t="s">
        <v>201</v>
      </c>
      <c r="C81" s="124" t="s">
        <v>99</v>
      </c>
      <c r="D81" s="124" t="s">
        <v>99</v>
      </c>
      <c r="E81" s="124" t="s">
        <v>99</v>
      </c>
      <c r="F81" s="124" t="s">
        <v>99</v>
      </c>
      <c r="G81" s="124" t="s">
        <v>99</v>
      </c>
      <c r="H81" s="124" t="s">
        <v>99</v>
      </c>
      <c r="I81" s="124" t="s">
        <v>99</v>
      </c>
      <c r="J81" s="124" t="s">
        <v>99</v>
      </c>
      <c r="K81" s="124" t="s">
        <v>99</v>
      </c>
      <c r="L81" s="124" t="s">
        <v>99</v>
      </c>
      <c r="M81" s="124" t="s">
        <v>99</v>
      </c>
      <c r="N81" s="124" t="s">
        <v>99</v>
      </c>
      <c r="O81" s="124" t="s">
        <v>99</v>
      </c>
      <c r="P81" s="124" t="s">
        <v>99</v>
      </c>
      <c r="Q81" s="124" t="s">
        <v>99</v>
      </c>
      <c r="R81" s="124" t="s">
        <v>99</v>
      </c>
      <c r="S81" s="124" t="s">
        <v>99</v>
      </c>
      <c r="T81" s="124" t="s">
        <v>201</v>
      </c>
      <c r="U81" s="124" t="s">
        <v>122</v>
      </c>
      <c r="V81" s="124" t="s">
        <v>122</v>
      </c>
      <c r="W81" s="124" t="s">
        <v>122</v>
      </c>
      <c r="X81" s="124" t="s">
        <v>122</v>
      </c>
      <c r="Y81" s="134">
        <v>114000</v>
      </c>
      <c r="Z81" s="134">
        <v>250000</v>
      </c>
      <c r="AA81" s="135">
        <v>219.29824561403501</v>
      </c>
      <c r="AB81" s="134">
        <v>250000</v>
      </c>
      <c r="AC81" s="135">
        <v>100</v>
      </c>
      <c r="AD81" s="134">
        <v>260000</v>
      </c>
      <c r="AE81" s="135">
        <v>104</v>
      </c>
    </row>
    <row r="82" spans="1:31" x14ac:dyDescent="0.25">
      <c r="A82" s="133" t="s">
        <v>166</v>
      </c>
      <c r="B82" s="128" t="s">
        <v>167</v>
      </c>
      <c r="C82" s="124" t="s">
        <v>99</v>
      </c>
      <c r="D82" s="124" t="s">
        <v>99</v>
      </c>
      <c r="E82" s="124" t="s">
        <v>99</v>
      </c>
      <c r="F82" s="124" t="s">
        <v>99</v>
      </c>
      <c r="G82" s="124" t="s">
        <v>99</v>
      </c>
      <c r="H82" s="124" t="s">
        <v>99</v>
      </c>
      <c r="I82" s="124" t="s">
        <v>99</v>
      </c>
      <c r="J82" s="124" t="s">
        <v>99</v>
      </c>
      <c r="K82" s="124" t="s">
        <v>99</v>
      </c>
      <c r="L82" s="124" t="s">
        <v>99</v>
      </c>
      <c r="M82" s="124" t="s">
        <v>99</v>
      </c>
      <c r="N82" s="124" t="s">
        <v>99</v>
      </c>
      <c r="O82" s="124" t="s">
        <v>99</v>
      </c>
      <c r="P82" s="124" t="s">
        <v>99</v>
      </c>
      <c r="Q82" s="124" t="s">
        <v>99</v>
      </c>
      <c r="R82" s="124" t="s">
        <v>99</v>
      </c>
      <c r="S82" s="124" t="s">
        <v>99</v>
      </c>
      <c r="T82" s="124" t="s">
        <v>167</v>
      </c>
      <c r="U82" s="124" t="s">
        <v>122</v>
      </c>
      <c r="V82" s="124" t="s">
        <v>122</v>
      </c>
      <c r="W82" s="124" t="s">
        <v>122</v>
      </c>
      <c r="X82" s="124" t="s">
        <v>122</v>
      </c>
      <c r="Y82" s="134">
        <v>330000</v>
      </c>
      <c r="Z82" s="134">
        <v>330000</v>
      </c>
      <c r="AA82" s="135">
        <v>100</v>
      </c>
      <c r="AB82" s="134">
        <v>350000</v>
      </c>
      <c r="AC82" s="135">
        <v>106.06060606060601</v>
      </c>
      <c r="AD82" s="134">
        <v>370000</v>
      </c>
      <c r="AE82" s="135">
        <v>105.71428571428601</v>
      </c>
    </row>
    <row r="83" spans="1:31" x14ac:dyDescent="0.25">
      <c r="A83" s="133" t="s">
        <v>131</v>
      </c>
      <c r="B83" s="128" t="s">
        <v>132</v>
      </c>
      <c r="C83" s="124" t="s">
        <v>99</v>
      </c>
      <c r="D83" s="124" t="s">
        <v>99</v>
      </c>
      <c r="E83" s="124" t="s">
        <v>99</v>
      </c>
      <c r="F83" s="124" t="s">
        <v>99</v>
      </c>
      <c r="G83" s="124" t="s">
        <v>99</v>
      </c>
      <c r="H83" s="124" t="s">
        <v>99</v>
      </c>
      <c r="I83" s="124" t="s">
        <v>99</v>
      </c>
      <c r="J83" s="124" t="s">
        <v>99</v>
      </c>
      <c r="K83" s="124" t="s">
        <v>99</v>
      </c>
      <c r="L83" s="124" t="s">
        <v>99</v>
      </c>
      <c r="M83" s="124" t="s">
        <v>99</v>
      </c>
      <c r="N83" s="124" t="s">
        <v>99</v>
      </c>
      <c r="O83" s="124" t="s">
        <v>99</v>
      </c>
      <c r="P83" s="124" t="s">
        <v>99</v>
      </c>
      <c r="Q83" s="124" t="s">
        <v>99</v>
      </c>
      <c r="R83" s="124" t="s">
        <v>99</v>
      </c>
      <c r="S83" s="124" t="s">
        <v>99</v>
      </c>
      <c r="T83" s="124" t="s">
        <v>132</v>
      </c>
      <c r="U83" s="124" t="s">
        <v>122</v>
      </c>
      <c r="V83" s="124" t="s">
        <v>122</v>
      </c>
      <c r="W83" s="124" t="s">
        <v>122</v>
      </c>
      <c r="X83" s="124" t="s">
        <v>122</v>
      </c>
      <c r="Y83" s="134">
        <v>34000</v>
      </c>
      <c r="Z83" s="134">
        <v>40000</v>
      </c>
      <c r="AA83" s="135">
        <v>117.64705882352899</v>
      </c>
      <c r="AB83" s="134">
        <v>44000</v>
      </c>
      <c r="AC83" s="135">
        <v>110</v>
      </c>
      <c r="AD83" s="134">
        <v>44000</v>
      </c>
      <c r="AE83" s="135">
        <v>100</v>
      </c>
    </row>
    <row r="84" spans="1:31" x14ac:dyDescent="0.25">
      <c r="A84" s="133" t="s">
        <v>168</v>
      </c>
      <c r="B84" s="128" t="s">
        <v>169</v>
      </c>
      <c r="C84" s="124" t="s">
        <v>99</v>
      </c>
      <c r="D84" s="124" t="s">
        <v>99</v>
      </c>
      <c r="E84" s="124" t="s">
        <v>99</v>
      </c>
      <c r="F84" s="124" t="s">
        <v>99</v>
      </c>
      <c r="G84" s="124" t="s">
        <v>99</v>
      </c>
      <c r="H84" s="124" t="s">
        <v>99</v>
      </c>
      <c r="I84" s="124" t="s">
        <v>99</v>
      </c>
      <c r="J84" s="124" t="s">
        <v>99</v>
      </c>
      <c r="K84" s="124" t="s">
        <v>99</v>
      </c>
      <c r="L84" s="124" t="s">
        <v>99</v>
      </c>
      <c r="M84" s="124" t="s">
        <v>99</v>
      </c>
      <c r="N84" s="124" t="s">
        <v>99</v>
      </c>
      <c r="O84" s="124" t="s">
        <v>99</v>
      </c>
      <c r="P84" s="124" t="s">
        <v>99</v>
      </c>
      <c r="Q84" s="124" t="s">
        <v>99</v>
      </c>
      <c r="R84" s="124" t="s">
        <v>99</v>
      </c>
      <c r="S84" s="124" t="s">
        <v>99</v>
      </c>
      <c r="T84" s="124" t="s">
        <v>169</v>
      </c>
      <c r="U84" s="124" t="s">
        <v>122</v>
      </c>
      <c r="V84" s="124" t="s">
        <v>122</v>
      </c>
      <c r="W84" s="124" t="s">
        <v>122</v>
      </c>
      <c r="X84" s="124" t="s">
        <v>122</v>
      </c>
      <c r="Y84" s="134">
        <v>1000000</v>
      </c>
      <c r="Z84" s="134">
        <v>1100000</v>
      </c>
      <c r="AA84" s="135">
        <v>110</v>
      </c>
      <c r="AB84" s="134">
        <v>1100000</v>
      </c>
      <c r="AC84" s="135">
        <v>100</v>
      </c>
      <c r="AD84" s="134">
        <v>1200000</v>
      </c>
      <c r="AE84" s="135">
        <v>109.09090909090899</v>
      </c>
    </row>
    <row r="85" spans="1:31" x14ac:dyDescent="0.25">
      <c r="A85" s="133" t="s">
        <v>133</v>
      </c>
      <c r="B85" s="128" t="s">
        <v>134</v>
      </c>
      <c r="C85" s="124" t="s">
        <v>99</v>
      </c>
      <c r="D85" s="124" t="s">
        <v>99</v>
      </c>
      <c r="E85" s="124" t="s">
        <v>99</v>
      </c>
      <c r="F85" s="124" t="s">
        <v>99</v>
      </c>
      <c r="G85" s="124" t="s">
        <v>99</v>
      </c>
      <c r="H85" s="124" t="s">
        <v>99</v>
      </c>
      <c r="I85" s="124" t="s">
        <v>99</v>
      </c>
      <c r="J85" s="124" t="s">
        <v>99</v>
      </c>
      <c r="K85" s="124" t="s">
        <v>99</v>
      </c>
      <c r="L85" s="124" t="s">
        <v>99</v>
      </c>
      <c r="M85" s="124" t="s">
        <v>99</v>
      </c>
      <c r="N85" s="124" t="s">
        <v>99</v>
      </c>
      <c r="O85" s="124" t="s">
        <v>99</v>
      </c>
      <c r="P85" s="124" t="s">
        <v>99</v>
      </c>
      <c r="Q85" s="124" t="s">
        <v>99</v>
      </c>
      <c r="R85" s="124" t="s">
        <v>99</v>
      </c>
      <c r="S85" s="124" t="s">
        <v>99</v>
      </c>
      <c r="T85" s="124" t="s">
        <v>134</v>
      </c>
      <c r="U85" s="124" t="s">
        <v>122</v>
      </c>
      <c r="V85" s="124" t="s">
        <v>122</v>
      </c>
      <c r="W85" s="124" t="s">
        <v>122</v>
      </c>
      <c r="X85" s="124" t="s">
        <v>122</v>
      </c>
      <c r="Y85" s="134">
        <v>3000</v>
      </c>
      <c r="Z85" s="134">
        <v>3000</v>
      </c>
      <c r="AA85" s="135">
        <v>100</v>
      </c>
      <c r="AB85" s="134">
        <v>3000</v>
      </c>
      <c r="AC85" s="135">
        <v>100</v>
      </c>
      <c r="AD85" s="134">
        <v>3000</v>
      </c>
      <c r="AE85" s="135">
        <v>100</v>
      </c>
    </row>
    <row r="86" spans="1:31" x14ac:dyDescent="0.25">
      <c r="A86" s="133" t="s">
        <v>202</v>
      </c>
      <c r="B86" s="128" t="s">
        <v>203</v>
      </c>
      <c r="C86" s="124" t="s">
        <v>99</v>
      </c>
      <c r="D86" s="124" t="s">
        <v>99</v>
      </c>
      <c r="E86" s="124" t="s">
        <v>99</v>
      </c>
      <c r="F86" s="124" t="s">
        <v>99</v>
      </c>
      <c r="G86" s="124" t="s">
        <v>99</v>
      </c>
      <c r="H86" s="124" t="s">
        <v>99</v>
      </c>
      <c r="I86" s="124" t="s">
        <v>99</v>
      </c>
      <c r="J86" s="124" t="s">
        <v>99</v>
      </c>
      <c r="K86" s="124" t="s">
        <v>99</v>
      </c>
      <c r="L86" s="124" t="s">
        <v>99</v>
      </c>
      <c r="M86" s="124" t="s">
        <v>99</v>
      </c>
      <c r="N86" s="124" t="s">
        <v>99</v>
      </c>
      <c r="O86" s="124" t="s">
        <v>99</v>
      </c>
      <c r="P86" s="124" t="s">
        <v>99</v>
      </c>
      <c r="Q86" s="124" t="s">
        <v>99</v>
      </c>
      <c r="R86" s="124" t="s">
        <v>99</v>
      </c>
      <c r="S86" s="124" t="s">
        <v>99</v>
      </c>
      <c r="T86" s="124" t="s">
        <v>203</v>
      </c>
      <c r="U86" s="124" t="s">
        <v>122</v>
      </c>
      <c r="V86" s="124" t="s">
        <v>122</v>
      </c>
      <c r="W86" s="124" t="s">
        <v>122</v>
      </c>
      <c r="X86" s="124" t="s">
        <v>122</v>
      </c>
      <c r="Y86" s="134">
        <v>390000</v>
      </c>
      <c r="Z86" s="134">
        <v>490000</v>
      </c>
      <c r="AA86" s="135">
        <v>125.641025641026</v>
      </c>
      <c r="AB86" s="134">
        <v>500000</v>
      </c>
      <c r="AC86" s="135">
        <v>102.040816326531</v>
      </c>
      <c r="AD86" s="134">
        <v>500000</v>
      </c>
      <c r="AE86" s="135">
        <v>100</v>
      </c>
    </row>
    <row r="87" spans="1:31" x14ac:dyDescent="0.25">
      <c r="A87" s="133" t="s">
        <v>170</v>
      </c>
      <c r="B87" s="128" t="s">
        <v>171</v>
      </c>
      <c r="C87" s="124" t="s">
        <v>99</v>
      </c>
      <c r="D87" s="124" t="s">
        <v>99</v>
      </c>
      <c r="E87" s="124" t="s">
        <v>99</v>
      </c>
      <c r="F87" s="124" t="s">
        <v>99</v>
      </c>
      <c r="G87" s="124" t="s">
        <v>99</v>
      </c>
      <c r="H87" s="124" t="s">
        <v>99</v>
      </c>
      <c r="I87" s="124" t="s">
        <v>99</v>
      </c>
      <c r="J87" s="124" t="s">
        <v>99</v>
      </c>
      <c r="K87" s="124" t="s">
        <v>99</v>
      </c>
      <c r="L87" s="124" t="s">
        <v>99</v>
      </c>
      <c r="M87" s="124" t="s">
        <v>99</v>
      </c>
      <c r="N87" s="124" t="s">
        <v>99</v>
      </c>
      <c r="O87" s="124" t="s">
        <v>99</v>
      </c>
      <c r="P87" s="124" t="s">
        <v>99</v>
      </c>
      <c r="Q87" s="124" t="s">
        <v>99</v>
      </c>
      <c r="R87" s="124" t="s">
        <v>99</v>
      </c>
      <c r="S87" s="124" t="s">
        <v>99</v>
      </c>
      <c r="T87" s="124" t="s">
        <v>171</v>
      </c>
      <c r="U87" s="124" t="s">
        <v>122</v>
      </c>
      <c r="V87" s="124" t="s">
        <v>122</v>
      </c>
      <c r="W87" s="124" t="s">
        <v>122</v>
      </c>
      <c r="X87" s="124" t="s">
        <v>122</v>
      </c>
      <c r="Y87" s="134">
        <v>70000</v>
      </c>
      <c r="Z87" s="134">
        <v>200000</v>
      </c>
      <c r="AA87" s="135">
        <v>285.71428571428601</v>
      </c>
      <c r="AB87" s="134">
        <v>200000</v>
      </c>
      <c r="AC87" s="135">
        <v>100</v>
      </c>
      <c r="AD87" s="134"/>
      <c r="AE87" s="134"/>
    </row>
    <row r="88" spans="1:31" x14ac:dyDescent="0.25">
      <c r="A88" s="133" t="s">
        <v>204</v>
      </c>
      <c r="B88" s="128" t="s">
        <v>205</v>
      </c>
      <c r="C88" s="124" t="s">
        <v>99</v>
      </c>
      <c r="D88" s="124" t="s">
        <v>99</v>
      </c>
      <c r="E88" s="124" t="s">
        <v>99</v>
      </c>
      <c r="F88" s="124" t="s">
        <v>99</v>
      </c>
      <c r="G88" s="124" t="s">
        <v>99</v>
      </c>
      <c r="H88" s="124" t="s">
        <v>99</v>
      </c>
      <c r="I88" s="124" t="s">
        <v>99</v>
      </c>
      <c r="J88" s="124" t="s">
        <v>99</v>
      </c>
      <c r="K88" s="124" t="s">
        <v>99</v>
      </c>
      <c r="L88" s="124" t="s">
        <v>99</v>
      </c>
      <c r="M88" s="124" t="s">
        <v>99</v>
      </c>
      <c r="N88" s="124" t="s">
        <v>99</v>
      </c>
      <c r="O88" s="124" t="s">
        <v>99</v>
      </c>
      <c r="P88" s="124" t="s">
        <v>99</v>
      </c>
      <c r="Q88" s="124" t="s">
        <v>99</v>
      </c>
      <c r="R88" s="124" t="s">
        <v>99</v>
      </c>
      <c r="S88" s="124" t="s">
        <v>99</v>
      </c>
      <c r="T88" s="124" t="s">
        <v>205</v>
      </c>
      <c r="U88" s="124" t="s">
        <v>122</v>
      </c>
      <c r="V88" s="124" t="s">
        <v>122</v>
      </c>
      <c r="W88" s="124" t="s">
        <v>122</v>
      </c>
      <c r="X88" s="124" t="s">
        <v>122</v>
      </c>
      <c r="Y88" s="134">
        <v>700000</v>
      </c>
      <c r="Z88" s="134">
        <v>720000</v>
      </c>
      <c r="AA88" s="135">
        <v>102.857142857143</v>
      </c>
      <c r="AB88" s="134">
        <v>730000</v>
      </c>
      <c r="AC88" s="135">
        <v>101.388888888889</v>
      </c>
      <c r="AD88" s="134">
        <v>740000</v>
      </c>
      <c r="AE88" s="135">
        <v>101.369863013699</v>
      </c>
    </row>
    <row r="89" spans="1:31" x14ac:dyDescent="0.25">
      <c r="A89" s="133" t="s">
        <v>135</v>
      </c>
      <c r="B89" s="128" t="s">
        <v>136</v>
      </c>
      <c r="C89" s="124" t="s">
        <v>99</v>
      </c>
      <c r="D89" s="124" t="s">
        <v>99</v>
      </c>
      <c r="E89" s="124" t="s">
        <v>99</v>
      </c>
      <c r="F89" s="124" t="s">
        <v>99</v>
      </c>
      <c r="G89" s="124" t="s">
        <v>99</v>
      </c>
      <c r="H89" s="124" t="s">
        <v>99</v>
      </c>
      <c r="I89" s="124" t="s">
        <v>99</v>
      </c>
      <c r="J89" s="124" t="s">
        <v>99</v>
      </c>
      <c r="K89" s="124" t="s">
        <v>99</v>
      </c>
      <c r="L89" s="124" t="s">
        <v>99</v>
      </c>
      <c r="M89" s="124" t="s">
        <v>99</v>
      </c>
      <c r="N89" s="124" t="s">
        <v>99</v>
      </c>
      <c r="O89" s="124" t="s">
        <v>99</v>
      </c>
      <c r="P89" s="124" t="s">
        <v>99</v>
      </c>
      <c r="Q89" s="124" t="s">
        <v>99</v>
      </c>
      <c r="R89" s="124" t="s">
        <v>99</v>
      </c>
      <c r="S89" s="124" t="s">
        <v>99</v>
      </c>
      <c r="T89" s="124" t="s">
        <v>136</v>
      </c>
      <c r="U89" s="124" t="s">
        <v>122</v>
      </c>
      <c r="V89" s="124" t="s">
        <v>122</v>
      </c>
      <c r="W89" s="124" t="s">
        <v>122</v>
      </c>
      <c r="X89" s="124" t="s">
        <v>122</v>
      </c>
      <c r="Y89" s="134">
        <v>350000</v>
      </c>
      <c r="Z89" s="134">
        <v>350000</v>
      </c>
      <c r="AA89" s="135">
        <v>100</v>
      </c>
      <c r="AB89" s="134">
        <v>350000</v>
      </c>
      <c r="AC89" s="135">
        <v>100</v>
      </c>
      <c r="AD89" s="134">
        <v>350000</v>
      </c>
      <c r="AE89" s="135">
        <v>100</v>
      </c>
    </row>
    <row r="90" spans="1:31" x14ac:dyDescent="0.25">
      <c r="A90" s="133" t="s">
        <v>137</v>
      </c>
      <c r="B90" s="128" t="s">
        <v>138</v>
      </c>
      <c r="C90" s="124" t="s">
        <v>99</v>
      </c>
      <c r="D90" s="124" t="s">
        <v>99</v>
      </c>
      <c r="E90" s="124" t="s">
        <v>99</v>
      </c>
      <c r="F90" s="124" t="s">
        <v>99</v>
      </c>
      <c r="G90" s="124" t="s">
        <v>99</v>
      </c>
      <c r="H90" s="124" t="s">
        <v>99</v>
      </c>
      <c r="I90" s="124" t="s">
        <v>99</v>
      </c>
      <c r="J90" s="124" t="s">
        <v>99</v>
      </c>
      <c r="K90" s="124" t="s">
        <v>99</v>
      </c>
      <c r="L90" s="124" t="s">
        <v>99</v>
      </c>
      <c r="M90" s="124" t="s">
        <v>99</v>
      </c>
      <c r="N90" s="124" t="s">
        <v>99</v>
      </c>
      <c r="O90" s="124" t="s">
        <v>99</v>
      </c>
      <c r="P90" s="124" t="s">
        <v>99</v>
      </c>
      <c r="Q90" s="124" t="s">
        <v>99</v>
      </c>
      <c r="R90" s="124" t="s">
        <v>99</v>
      </c>
      <c r="S90" s="124" t="s">
        <v>99</v>
      </c>
      <c r="T90" s="124" t="s">
        <v>138</v>
      </c>
      <c r="U90" s="124" t="s">
        <v>122</v>
      </c>
      <c r="V90" s="124" t="s">
        <v>122</v>
      </c>
      <c r="W90" s="124" t="s">
        <v>122</v>
      </c>
      <c r="X90" s="124" t="s">
        <v>122</v>
      </c>
      <c r="Y90" s="134">
        <v>150000</v>
      </c>
      <c r="Z90" s="134">
        <v>250000</v>
      </c>
      <c r="AA90" s="135">
        <v>166.666666666667</v>
      </c>
      <c r="AB90" s="134">
        <v>300000</v>
      </c>
      <c r="AC90" s="135">
        <v>120</v>
      </c>
      <c r="AD90" s="134">
        <v>300000</v>
      </c>
      <c r="AE90" s="135">
        <v>100</v>
      </c>
    </row>
    <row r="91" spans="1:31" x14ac:dyDescent="0.25">
      <c r="A91" s="133" t="s">
        <v>139</v>
      </c>
      <c r="B91" s="128" t="s">
        <v>140</v>
      </c>
      <c r="C91" s="124" t="s">
        <v>99</v>
      </c>
      <c r="D91" s="124" t="s">
        <v>99</v>
      </c>
      <c r="E91" s="124" t="s">
        <v>99</v>
      </c>
      <c r="F91" s="124" t="s">
        <v>99</v>
      </c>
      <c r="G91" s="124" t="s">
        <v>99</v>
      </c>
      <c r="H91" s="124" t="s">
        <v>99</v>
      </c>
      <c r="I91" s="124" t="s">
        <v>99</v>
      </c>
      <c r="J91" s="124" t="s">
        <v>99</v>
      </c>
      <c r="K91" s="124" t="s">
        <v>99</v>
      </c>
      <c r="L91" s="124" t="s">
        <v>99</v>
      </c>
      <c r="M91" s="124" t="s">
        <v>99</v>
      </c>
      <c r="N91" s="124" t="s">
        <v>99</v>
      </c>
      <c r="O91" s="124" t="s">
        <v>99</v>
      </c>
      <c r="P91" s="124" t="s">
        <v>99</v>
      </c>
      <c r="Q91" s="124" t="s">
        <v>99</v>
      </c>
      <c r="R91" s="124" t="s">
        <v>99</v>
      </c>
      <c r="S91" s="124" t="s">
        <v>99</v>
      </c>
      <c r="T91" s="124" t="s">
        <v>140</v>
      </c>
      <c r="U91" s="124" t="s">
        <v>122</v>
      </c>
      <c r="V91" s="124" t="s">
        <v>122</v>
      </c>
      <c r="W91" s="124" t="s">
        <v>122</v>
      </c>
      <c r="X91" s="124" t="s">
        <v>122</v>
      </c>
      <c r="Y91" s="134">
        <v>550000</v>
      </c>
      <c r="Z91" s="134">
        <v>750000</v>
      </c>
      <c r="AA91" s="135">
        <v>136.363636363636</v>
      </c>
      <c r="AB91" s="134">
        <v>800000</v>
      </c>
      <c r="AC91" s="135">
        <v>106.666666666667</v>
      </c>
      <c r="AD91" s="134">
        <v>850000</v>
      </c>
      <c r="AE91" s="135">
        <v>106.25</v>
      </c>
    </row>
    <row r="92" spans="1:31" x14ac:dyDescent="0.25">
      <c r="A92" s="133" t="s">
        <v>206</v>
      </c>
      <c r="B92" s="128" t="s">
        <v>207</v>
      </c>
      <c r="C92" s="124" t="s">
        <v>99</v>
      </c>
      <c r="D92" s="124" t="s">
        <v>99</v>
      </c>
      <c r="E92" s="124" t="s">
        <v>99</v>
      </c>
      <c r="F92" s="124" t="s">
        <v>99</v>
      </c>
      <c r="G92" s="124" t="s">
        <v>99</v>
      </c>
      <c r="H92" s="124" t="s">
        <v>99</v>
      </c>
      <c r="I92" s="124" t="s">
        <v>99</v>
      </c>
      <c r="J92" s="124" t="s">
        <v>99</v>
      </c>
      <c r="K92" s="124" t="s">
        <v>99</v>
      </c>
      <c r="L92" s="124" t="s">
        <v>99</v>
      </c>
      <c r="M92" s="124" t="s">
        <v>99</v>
      </c>
      <c r="N92" s="124" t="s">
        <v>99</v>
      </c>
      <c r="O92" s="124" t="s">
        <v>99</v>
      </c>
      <c r="P92" s="124" t="s">
        <v>99</v>
      </c>
      <c r="Q92" s="124" t="s">
        <v>99</v>
      </c>
      <c r="R92" s="124" t="s">
        <v>99</v>
      </c>
      <c r="S92" s="124" t="s">
        <v>99</v>
      </c>
      <c r="T92" s="124" t="s">
        <v>207</v>
      </c>
      <c r="U92" s="124" t="s">
        <v>122</v>
      </c>
      <c r="V92" s="124" t="s">
        <v>122</v>
      </c>
      <c r="W92" s="124" t="s">
        <v>122</v>
      </c>
      <c r="X92" s="124" t="s">
        <v>122</v>
      </c>
      <c r="Y92" s="134">
        <v>1000</v>
      </c>
      <c r="Z92" s="134">
        <v>1000</v>
      </c>
      <c r="AA92" s="135">
        <v>100</v>
      </c>
      <c r="AB92" s="134">
        <v>1000</v>
      </c>
      <c r="AC92" s="135">
        <v>100</v>
      </c>
      <c r="AD92" s="134">
        <v>1000</v>
      </c>
      <c r="AE92" s="135">
        <v>100</v>
      </c>
    </row>
    <row r="93" spans="1:31" x14ac:dyDescent="0.25">
      <c r="A93" s="133" t="s">
        <v>208</v>
      </c>
      <c r="B93" s="128" t="s">
        <v>209</v>
      </c>
      <c r="C93" s="124" t="s">
        <v>99</v>
      </c>
      <c r="D93" s="124" t="s">
        <v>99</v>
      </c>
      <c r="E93" s="124" t="s">
        <v>99</v>
      </c>
      <c r="F93" s="124" t="s">
        <v>99</v>
      </c>
      <c r="G93" s="124" t="s">
        <v>99</v>
      </c>
      <c r="H93" s="124" t="s">
        <v>99</v>
      </c>
      <c r="I93" s="124" t="s">
        <v>99</v>
      </c>
      <c r="J93" s="124" t="s">
        <v>99</v>
      </c>
      <c r="K93" s="124" t="s">
        <v>99</v>
      </c>
      <c r="L93" s="124" t="s">
        <v>99</v>
      </c>
      <c r="M93" s="124" t="s">
        <v>99</v>
      </c>
      <c r="N93" s="124" t="s">
        <v>99</v>
      </c>
      <c r="O93" s="124" t="s">
        <v>99</v>
      </c>
      <c r="P93" s="124" t="s">
        <v>99</v>
      </c>
      <c r="Q93" s="124" t="s">
        <v>99</v>
      </c>
      <c r="R93" s="124" t="s">
        <v>99</v>
      </c>
      <c r="S93" s="124" t="s">
        <v>99</v>
      </c>
      <c r="T93" s="124" t="s">
        <v>210</v>
      </c>
      <c r="U93" s="124" t="s">
        <v>211</v>
      </c>
      <c r="V93" s="124" t="s">
        <v>122</v>
      </c>
      <c r="W93" s="124" t="s">
        <v>122</v>
      </c>
      <c r="X93" s="124" t="s">
        <v>122</v>
      </c>
      <c r="Y93" s="134">
        <v>13000</v>
      </c>
      <c r="Z93" s="134">
        <v>12000</v>
      </c>
      <c r="AA93" s="135">
        <v>92.307692307692307</v>
      </c>
      <c r="AB93" s="134">
        <v>12000</v>
      </c>
      <c r="AC93" s="135">
        <v>100</v>
      </c>
      <c r="AD93" s="134">
        <v>12000</v>
      </c>
      <c r="AE93" s="135">
        <v>100</v>
      </c>
    </row>
    <row r="94" spans="1:31" x14ac:dyDescent="0.25">
      <c r="A94" s="133" t="s">
        <v>212</v>
      </c>
      <c r="B94" s="128" t="s">
        <v>213</v>
      </c>
      <c r="C94" s="124" t="s">
        <v>99</v>
      </c>
      <c r="D94" s="124" t="s">
        <v>99</v>
      </c>
      <c r="E94" s="124" t="s">
        <v>99</v>
      </c>
      <c r="F94" s="124" t="s">
        <v>99</v>
      </c>
      <c r="G94" s="124" t="s">
        <v>99</v>
      </c>
      <c r="H94" s="124" t="s">
        <v>99</v>
      </c>
      <c r="I94" s="124" t="s">
        <v>99</v>
      </c>
      <c r="J94" s="124" t="s">
        <v>99</v>
      </c>
      <c r="K94" s="124" t="s">
        <v>99</v>
      </c>
      <c r="L94" s="124" t="s">
        <v>99</v>
      </c>
      <c r="M94" s="124" t="s">
        <v>99</v>
      </c>
      <c r="N94" s="124" t="s">
        <v>99</v>
      </c>
      <c r="O94" s="124" t="s">
        <v>99</v>
      </c>
      <c r="P94" s="124" t="s">
        <v>99</v>
      </c>
      <c r="Q94" s="124" t="s">
        <v>99</v>
      </c>
      <c r="R94" s="124" t="s">
        <v>99</v>
      </c>
      <c r="S94" s="124" t="s">
        <v>99</v>
      </c>
      <c r="T94" s="124" t="s">
        <v>213</v>
      </c>
      <c r="U94" s="124" t="s">
        <v>122</v>
      </c>
      <c r="V94" s="124" t="s">
        <v>122</v>
      </c>
      <c r="W94" s="124" t="s">
        <v>122</v>
      </c>
      <c r="X94" s="124" t="s">
        <v>122</v>
      </c>
      <c r="Y94" s="134">
        <v>332000</v>
      </c>
      <c r="Z94" s="134">
        <v>350000</v>
      </c>
      <c r="AA94" s="135">
        <v>105.421686746988</v>
      </c>
      <c r="AB94" s="134">
        <v>350000</v>
      </c>
      <c r="AC94" s="135">
        <v>100</v>
      </c>
      <c r="AD94" s="134">
        <v>350000</v>
      </c>
      <c r="AE94" s="135">
        <v>100</v>
      </c>
    </row>
    <row r="95" spans="1:31" x14ac:dyDescent="0.25">
      <c r="A95" s="133" t="s">
        <v>214</v>
      </c>
      <c r="B95" s="128" t="s">
        <v>215</v>
      </c>
      <c r="C95" s="124" t="s">
        <v>99</v>
      </c>
      <c r="D95" s="124" t="s">
        <v>99</v>
      </c>
      <c r="E95" s="124" t="s">
        <v>99</v>
      </c>
      <c r="F95" s="124" t="s">
        <v>99</v>
      </c>
      <c r="G95" s="124" t="s">
        <v>99</v>
      </c>
      <c r="H95" s="124" t="s">
        <v>99</v>
      </c>
      <c r="I95" s="124" t="s">
        <v>99</v>
      </c>
      <c r="J95" s="124" t="s">
        <v>99</v>
      </c>
      <c r="K95" s="124" t="s">
        <v>99</v>
      </c>
      <c r="L95" s="124" t="s">
        <v>99</v>
      </c>
      <c r="M95" s="124" t="s">
        <v>99</v>
      </c>
      <c r="N95" s="124" t="s">
        <v>99</v>
      </c>
      <c r="O95" s="124" t="s">
        <v>99</v>
      </c>
      <c r="P95" s="124" t="s">
        <v>99</v>
      </c>
      <c r="Q95" s="124" t="s">
        <v>99</v>
      </c>
      <c r="R95" s="124" t="s">
        <v>99</v>
      </c>
      <c r="S95" s="124" t="s">
        <v>99</v>
      </c>
      <c r="T95" s="124" t="s">
        <v>215</v>
      </c>
      <c r="U95" s="124" t="s">
        <v>122</v>
      </c>
      <c r="V95" s="124" t="s">
        <v>122</v>
      </c>
      <c r="W95" s="124" t="s">
        <v>122</v>
      </c>
      <c r="X95" s="124" t="s">
        <v>122</v>
      </c>
      <c r="Y95" s="134">
        <v>5000</v>
      </c>
      <c r="Z95" s="134">
        <v>9000</v>
      </c>
      <c r="AA95" s="135">
        <v>180</v>
      </c>
      <c r="AB95" s="134">
        <v>10000</v>
      </c>
      <c r="AC95" s="135">
        <v>111.111111111111</v>
      </c>
      <c r="AD95" s="134">
        <v>10000</v>
      </c>
      <c r="AE95" s="135">
        <v>100</v>
      </c>
    </row>
    <row r="96" spans="1:31" x14ac:dyDescent="0.25">
      <c r="A96" s="133" t="s">
        <v>216</v>
      </c>
      <c r="B96" s="128" t="s">
        <v>217</v>
      </c>
      <c r="C96" s="124" t="s">
        <v>99</v>
      </c>
      <c r="D96" s="124" t="s">
        <v>99</v>
      </c>
      <c r="E96" s="124" t="s">
        <v>99</v>
      </c>
      <c r="F96" s="124" t="s">
        <v>99</v>
      </c>
      <c r="G96" s="124" t="s">
        <v>99</v>
      </c>
      <c r="H96" s="124" t="s">
        <v>99</v>
      </c>
      <c r="I96" s="124" t="s">
        <v>99</v>
      </c>
      <c r="J96" s="124" t="s">
        <v>99</v>
      </c>
      <c r="K96" s="124" t="s">
        <v>99</v>
      </c>
      <c r="L96" s="124" t="s">
        <v>99</v>
      </c>
      <c r="M96" s="124" t="s">
        <v>99</v>
      </c>
      <c r="N96" s="124" t="s">
        <v>99</v>
      </c>
      <c r="O96" s="124" t="s">
        <v>99</v>
      </c>
      <c r="P96" s="124" t="s">
        <v>99</v>
      </c>
      <c r="Q96" s="124" t="s">
        <v>99</v>
      </c>
      <c r="R96" s="124" t="s">
        <v>99</v>
      </c>
      <c r="S96" s="124" t="s">
        <v>99</v>
      </c>
      <c r="T96" s="124" t="s">
        <v>217</v>
      </c>
      <c r="U96" s="124" t="s">
        <v>122</v>
      </c>
      <c r="V96" s="124" t="s">
        <v>122</v>
      </c>
      <c r="W96" s="124" t="s">
        <v>122</v>
      </c>
      <c r="X96" s="124" t="s">
        <v>122</v>
      </c>
      <c r="Y96" s="134">
        <v>90000</v>
      </c>
      <c r="Z96" s="134">
        <v>75000</v>
      </c>
      <c r="AA96" s="135">
        <v>83.3333333333333</v>
      </c>
      <c r="AB96" s="134">
        <v>76000</v>
      </c>
      <c r="AC96" s="135">
        <v>101.333333333333</v>
      </c>
      <c r="AD96" s="134">
        <v>78000</v>
      </c>
      <c r="AE96" s="135">
        <v>102.631578947368</v>
      </c>
    </row>
    <row r="97" spans="1:31" x14ac:dyDescent="0.25">
      <c r="A97" s="133" t="s">
        <v>218</v>
      </c>
      <c r="B97" s="128" t="s">
        <v>219</v>
      </c>
      <c r="C97" s="124" t="s">
        <v>99</v>
      </c>
      <c r="D97" s="124" t="s">
        <v>99</v>
      </c>
      <c r="E97" s="124" t="s">
        <v>99</v>
      </c>
      <c r="F97" s="124" t="s">
        <v>99</v>
      </c>
      <c r="G97" s="124" t="s">
        <v>99</v>
      </c>
      <c r="H97" s="124" t="s">
        <v>99</v>
      </c>
      <c r="I97" s="124" t="s">
        <v>99</v>
      </c>
      <c r="J97" s="124" t="s">
        <v>99</v>
      </c>
      <c r="K97" s="124" t="s">
        <v>99</v>
      </c>
      <c r="L97" s="124" t="s">
        <v>99</v>
      </c>
      <c r="M97" s="124" t="s">
        <v>99</v>
      </c>
      <c r="N97" s="124" t="s">
        <v>99</v>
      </c>
      <c r="O97" s="124" t="s">
        <v>99</v>
      </c>
      <c r="P97" s="124" t="s">
        <v>99</v>
      </c>
      <c r="Q97" s="124" t="s">
        <v>99</v>
      </c>
      <c r="R97" s="124" t="s">
        <v>99</v>
      </c>
      <c r="S97" s="124" t="s">
        <v>99</v>
      </c>
      <c r="T97" s="124" t="s">
        <v>219</v>
      </c>
      <c r="U97" s="124" t="s">
        <v>122</v>
      </c>
      <c r="V97" s="124" t="s">
        <v>122</v>
      </c>
      <c r="W97" s="124" t="s">
        <v>122</v>
      </c>
      <c r="X97" s="124" t="s">
        <v>122</v>
      </c>
      <c r="Y97" s="134">
        <v>100000</v>
      </c>
      <c r="Z97" s="134">
        <v>110000</v>
      </c>
      <c r="AA97" s="135">
        <v>110</v>
      </c>
      <c r="AB97" s="134">
        <v>120000</v>
      </c>
      <c r="AC97" s="135">
        <v>109.09090909090899</v>
      </c>
      <c r="AD97" s="134">
        <v>130000</v>
      </c>
      <c r="AE97" s="135">
        <v>108.333333333333</v>
      </c>
    </row>
    <row r="98" spans="1:31" x14ac:dyDescent="0.25">
      <c r="A98" s="133" t="s">
        <v>174</v>
      </c>
      <c r="B98" s="128" t="s">
        <v>175</v>
      </c>
      <c r="C98" s="124" t="s">
        <v>99</v>
      </c>
      <c r="D98" s="124" t="s">
        <v>99</v>
      </c>
      <c r="E98" s="124" t="s">
        <v>99</v>
      </c>
      <c r="F98" s="124" t="s">
        <v>99</v>
      </c>
      <c r="G98" s="124" t="s">
        <v>99</v>
      </c>
      <c r="H98" s="124" t="s">
        <v>99</v>
      </c>
      <c r="I98" s="124" t="s">
        <v>99</v>
      </c>
      <c r="J98" s="124" t="s">
        <v>99</v>
      </c>
      <c r="K98" s="124" t="s">
        <v>99</v>
      </c>
      <c r="L98" s="124" t="s">
        <v>99</v>
      </c>
      <c r="M98" s="124" t="s">
        <v>99</v>
      </c>
      <c r="N98" s="124" t="s">
        <v>99</v>
      </c>
      <c r="O98" s="124" t="s">
        <v>99</v>
      </c>
      <c r="P98" s="124" t="s">
        <v>99</v>
      </c>
      <c r="Q98" s="124" t="s">
        <v>99</v>
      </c>
      <c r="R98" s="124" t="s">
        <v>99</v>
      </c>
      <c r="S98" s="124" t="s">
        <v>99</v>
      </c>
      <c r="T98" s="124" t="s">
        <v>175</v>
      </c>
      <c r="U98" s="124" t="s">
        <v>122</v>
      </c>
      <c r="V98" s="124" t="s">
        <v>122</v>
      </c>
      <c r="W98" s="124" t="s">
        <v>122</v>
      </c>
      <c r="X98" s="124" t="s">
        <v>122</v>
      </c>
      <c r="Y98" s="134">
        <v>50000</v>
      </c>
      <c r="Z98" s="134">
        <v>72000</v>
      </c>
      <c r="AA98" s="135">
        <v>144</v>
      </c>
      <c r="AB98" s="134">
        <v>75000</v>
      </c>
      <c r="AC98" s="135">
        <v>104.166666666667</v>
      </c>
      <c r="AD98" s="134">
        <v>80000</v>
      </c>
      <c r="AE98" s="135">
        <v>106.666666666667</v>
      </c>
    </row>
    <row r="99" spans="1:31" x14ac:dyDescent="0.25">
      <c r="A99" s="133" t="s">
        <v>220</v>
      </c>
      <c r="B99" s="128" t="s">
        <v>221</v>
      </c>
      <c r="C99" s="124" t="s">
        <v>99</v>
      </c>
      <c r="D99" s="124" t="s">
        <v>99</v>
      </c>
      <c r="E99" s="124" t="s">
        <v>99</v>
      </c>
      <c r="F99" s="124" t="s">
        <v>99</v>
      </c>
      <c r="G99" s="124" t="s">
        <v>99</v>
      </c>
      <c r="H99" s="124" t="s">
        <v>99</v>
      </c>
      <c r="I99" s="124" t="s">
        <v>99</v>
      </c>
      <c r="J99" s="124" t="s">
        <v>99</v>
      </c>
      <c r="K99" s="124" t="s">
        <v>99</v>
      </c>
      <c r="L99" s="124" t="s">
        <v>99</v>
      </c>
      <c r="M99" s="124" t="s">
        <v>99</v>
      </c>
      <c r="N99" s="124" t="s">
        <v>99</v>
      </c>
      <c r="O99" s="124" t="s">
        <v>99</v>
      </c>
      <c r="P99" s="124" t="s">
        <v>99</v>
      </c>
      <c r="Q99" s="124" t="s">
        <v>99</v>
      </c>
      <c r="R99" s="124" t="s">
        <v>99</v>
      </c>
      <c r="S99" s="124" t="s">
        <v>99</v>
      </c>
      <c r="T99" s="124" t="s">
        <v>221</v>
      </c>
      <c r="U99" s="124" t="s">
        <v>122</v>
      </c>
      <c r="V99" s="124" t="s">
        <v>122</v>
      </c>
      <c r="W99" s="124" t="s">
        <v>122</v>
      </c>
      <c r="X99" s="124" t="s">
        <v>122</v>
      </c>
      <c r="Y99" s="134">
        <v>20000</v>
      </c>
      <c r="Z99" s="134">
        <v>10000</v>
      </c>
      <c r="AA99" s="135">
        <v>50</v>
      </c>
      <c r="AB99" s="134">
        <v>10000</v>
      </c>
      <c r="AC99" s="135">
        <v>100</v>
      </c>
      <c r="AD99" s="134">
        <v>10000</v>
      </c>
      <c r="AE99" s="135">
        <v>100</v>
      </c>
    </row>
    <row r="100" spans="1:31" x14ac:dyDescent="0.25">
      <c r="A100" s="133" t="s">
        <v>222</v>
      </c>
      <c r="B100" s="128" t="s">
        <v>223</v>
      </c>
      <c r="C100" s="124" t="s">
        <v>99</v>
      </c>
      <c r="D100" s="124" t="s">
        <v>99</v>
      </c>
      <c r="E100" s="124" t="s">
        <v>99</v>
      </c>
      <c r="F100" s="124" t="s">
        <v>99</v>
      </c>
      <c r="G100" s="124" t="s">
        <v>99</v>
      </c>
      <c r="H100" s="124" t="s">
        <v>99</v>
      </c>
      <c r="I100" s="124" t="s">
        <v>99</v>
      </c>
      <c r="J100" s="124" t="s">
        <v>99</v>
      </c>
      <c r="K100" s="124" t="s">
        <v>99</v>
      </c>
      <c r="L100" s="124" t="s">
        <v>99</v>
      </c>
      <c r="M100" s="124" t="s">
        <v>99</v>
      </c>
      <c r="N100" s="124" t="s">
        <v>99</v>
      </c>
      <c r="O100" s="124" t="s">
        <v>99</v>
      </c>
      <c r="P100" s="124" t="s">
        <v>99</v>
      </c>
      <c r="Q100" s="124" t="s">
        <v>99</v>
      </c>
      <c r="R100" s="124" t="s">
        <v>99</v>
      </c>
      <c r="S100" s="124" t="s">
        <v>99</v>
      </c>
      <c r="T100" s="124" t="s">
        <v>223</v>
      </c>
      <c r="U100" s="124" t="s">
        <v>122</v>
      </c>
      <c r="V100" s="124" t="s">
        <v>122</v>
      </c>
      <c r="W100" s="124" t="s">
        <v>122</v>
      </c>
      <c r="X100" s="124" t="s">
        <v>122</v>
      </c>
      <c r="Y100" s="134">
        <v>350000</v>
      </c>
      <c r="Z100" s="134">
        <v>350000</v>
      </c>
      <c r="AA100" s="135">
        <v>100</v>
      </c>
      <c r="AB100" s="134">
        <v>300000</v>
      </c>
      <c r="AC100" s="135">
        <v>85.714285714285694</v>
      </c>
      <c r="AD100" s="134">
        <v>300000</v>
      </c>
      <c r="AE100" s="135">
        <v>100</v>
      </c>
    </row>
    <row r="101" spans="1:31" x14ac:dyDescent="0.25">
      <c r="A101" s="133" t="s">
        <v>224</v>
      </c>
      <c r="B101" s="128" t="s">
        <v>225</v>
      </c>
      <c r="C101" s="124" t="s">
        <v>99</v>
      </c>
      <c r="D101" s="124" t="s">
        <v>99</v>
      </c>
      <c r="E101" s="124" t="s">
        <v>99</v>
      </c>
      <c r="F101" s="124" t="s">
        <v>99</v>
      </c>
      <c r="G101" s="124" t="s">
        <v>99</v>
      </c>
      <c r="H101" s="124" t="s">
        <v>99</v>
      </c>
      <c r="I101" s="124" t="s">
        <v>99</v>
      </c>
      <c r="J101" s="124" t="s">
        <v>99</v>
      </c>
      <c r="K101" s="124" t="s">
        <v>99</v>
      </c>
      <c r="L101" s="124" t="s">
        <v>99</v>
      </c>
      <c r="M101" s="124" t="s">
        <v>99</v>
      </c>
      <c r="N101" s="124" t="s">
        <v>99</v>
      </c>
      <c r="O101" s="124" t="s">
        <v>99</v>
      </c>
      <c r="P101" s="124" t="s">
        <v>99</v>
      </c>
      <c r="Q101" s="124" t="s">
        <v>99</v>
      </c>
      <c r="R101" s="124" t="s">
        <v>99</v>
      </c>
      <c r="S101" s="124" t="s">
        <v>99</v>
      </c>
      <c r="T101" s="124" t="s">
        <v>225</v>
      </c>
      <c r="U101" s="124" t="s">
        <v>122</v>
      </c>
      <c r="V101" s="124" t="s">
        <v>122</v>
      </c>
      <c r="W101" s="124" t="s">
        <v>122</v>
      </c>
      <c r="X101" s="124" t="s">
        <v>122</v>
      </c>
      <c r="Y101" s="134">
        <v>225000</v>
      </c>
      <c r="Z101" s="134"/>
      <c r="AA101" s="134"/>
      <c r="AB101" s="134"/>
      <c r="AC101" s="134"/>
      <c r="AD101" s="134"/>
      <c r="AE101" s="134"/>
    </row>
    <row r="102" spans="1:31" x14ac:dyDescent="0.25">
      <c r="A102" s="133" t="s">
        <v>226</v>
      </c>
      <c r="B102" s="128" t="s">
        <v>227</v>
      </c>
      <c r="C102" s="124" t="s">
        <v>99</v>
      </c>
      <c r="D102" s="124" t="s">
        <v>99</v>
      </c>
      <c r="E102" s="124" t="s">
        <v>99</v>
      </c>
      <c r="F102" s="124" t="s">
        <v>99</v>
      </c>
      <c r="G102" s="124" t="s">
        <v>99</v>
      </c>
      <c r="H102" s="124" t="s">
        <v>99</v>
      </c>
      <c r="I102" s="124" t="s">
        <v>99</v>
      </c>
      <c r="J102" s="124" t="s">
        <v>99</v>
      </c>
      <c r="K102" s="124" t="s">
        <v>99</v>
      </c>
      <c r="L102" s="124" t="s">
        <v>99</v>
      </c>
      <c r="M102" s="124" t="s">
        <v>99</v>
      </c>
      <c r="N102" s="124" t="s">
        <v>99</v>
      </c>
      <c r="O102" s="124" t="s">
        <v>99</v>
      </c>
      <c r="P102" s="124" t="s">
        <v>99</v>
      </c>
      <c r="Q102" s="124" t="s">
        <v>99</v>
      </c>
      <c r="R102" s="124" t="s">
        <v>99</v>
      </c>
      <c r="S102" s="124" t="s">
        <v>99</v>
      </c>
      <c r="T102" s="124" t="s">
        <v>227</v>
      </c>
      <c r="U102" s="124" t="s">
        <v>122</v>
      </c>
      <c r="V102" s="124" t="s">
        <v>122</v>
      </c>
      <c r="W102" s="124" t="s">
        <v>122</v>
      </c>
      <c r="X102" s="124" t="s">
        <v>122</v>
      </c>
      <c r="Y102" s="134">
        <v>575000</v>
      </c>
      <c r="Z102" s="134"/>
      <c r="AA102" s="134"/>
      <c r="AB102" s="134"/>
      <c r="AC102" s="134"/>
      <c r="AD102" s="134"/>
      <c r="AE102" s="134"/>
    </row>
    <row r="103" spans="1:31" x14ac:dyDescent="0.25">
      <c r="A103" s="133" t="s">
        <v>228</v>
      </c>
      <c r="B103" s="128" t="s">
        <v>229</v>
      </c>
      <c r="C103" s="124" t="s">
        <v>99</v>
      </c>
      <c r="D103" s="124" t="s">
        <v>99</v>
      </c>
      <c r="E103" s="124" t="s">
        <v>99</v>
      </c>
      <c r="F103" s="124" t="s">
        <v>99</v>
      </c>
      <c r="G103" s="124" t="s">
        <v>99</v>
      </c>
      <c r="H103" s="124" t="s">
        <v>99</v>
      </c>
      <c r="I103" s="124" t="s">
        <v>99</v>
      </c>
      <c r="J103" s="124" t="s">
        <v>99</v>
      </c>
      <c r="K103" s="124" t="s">
        <v>99</v>
      </c>
      <c r="L103" s="124" t="s">
        <v>99</v>
      </c>
      <c r="M103" s="124" t="s">
        <v>99</v>
      </c>
      <c r="N103" s="124" t="s">
        <v>99</v>
      </c>
      <c r="O103" s="124" t="s">
        <v>99</v>
      </c>
      <c r="P103" s="124" t="s">
        <v>99</v>
      </c>
      <c r="Q103" s="124" t="s">
        <v>99</v>
      </c>
      <c r="R103" s="124" t="s">
        <v>99</v>
      </c>
      <c r="S103" s="124" t="s">
        <v>99</v>
      </c>
      <c r="T103" s="124" t="s">
        <v>229</v>
      </c>
      <c r="U103" s="124" t="s">
        <v>122</v>
      </c>
      <c r="V103" s="124" t="s">
        <v>122</v>
      </c>
      <c r="W103" s="124" t="s">
        <v>122</v>
      </c>
      <c r="X103" s="124" t="s">
        <v>122</v>
      </c>
      <c r="Y103" s="134">
        <v>8000</v>
      </c>
      <c r="Z103" s="134">
        <v>530000</v>
      </c>
      <c r="AA103" s="135">
        <v>6625</v>
      </c>
      <c r="AB103" s="134">
        <v>500000</v>
      </c>
      <c r="AC103" s="135">
        <v>94.339622641509393</v>
      </c>
      <c r="AD103" s="134">
        <v>200000</v>
      </c>
      <c r="AE103" s="135">
        <v>40</v>
      </c>
    </row>
    <row r="104" spans="1:31" x14ac:dyDescent="0.25">
      <c r="A104" s="133" t="s">
        <v>148</v>
      </c>
      <c r="B104" s="128" t="s">
        <v>149</v>
      </c>
      <c r="C104" s="124" t="s">
        <v>99</v>
      </c>
      <c r="D104" s="124" t="s">
        <v>99</v>
      </c>
      <c r="E104" s="124" t="s">
        <v>99</v>
      </c>
      <c r="F104" s="124" t="s">
        <v>99</v>
      </c>
      <c r="G104" s="124" t="s">
        <v>99</v>
      </c>
      <c r="H104" s="124" t="s">
        <v>99</v>
      </c>
      <c r="I104" s="124" t="s">
        <v>99</v>
      </c>
      <c r="J104" s="124" t="s">
        <v>99</v>
      </c>
      <c r="K104" s="124" t="s">
        <v>99</v>
      </c>
      <c r="L104" s="124" t="s">
        <v>99</v>
      </c>
      <c r="M104" s="124" t="s">
        <v>99</v>
      </c>
      <c r="N104" s="124" t="s">
        <v>99</v>
      </c>
      <c r="O104" s="124" t="s">
        <v>99</v>
      </c>
      <c r="P104" s="124" t="s">
        <v>99</v>
      </c>
      <c r="Q104" s="124" t="s">
        <v>99</v>
      </c>
      <c r="R104" s="124" t="s">
        <v>99</v>
      </c>
      <c r="S104" s="124" t="s">
        <v>99</v>
      </c>
      <c r="T104" s="124" t="s">
        <v>149</v>
      </c>
      <c r="U104" s="124" t="s">
        <v>122</v>
      </c>
      <c r="V104" s="124" t="s">
        <v>122</v>
      </c>
      <c r="W104" s="124" t="s">
        <v>122</v>
      </c>
      <c r="X104" s="124" t="s">
        <v>122</v>
      </c>
      <c r="Y104" s="134">
        <v>30821</v>
      </c>
      <c r="Z104" s="134"/>
      <c r="AA104" s="134"/>
      <c r="AB104" s="134"/>
      <c r="AC104" s="134"/>
      <c r="AD104" s="134"/>
      <c r="AE104" s="134"/>
    </row>
    <row r="105" spans="1:31" x14ac:dyDescent="0.25">
      <c r="A105" s="131" t="s">
        <v>78</v>
      </c>
      <c r="B105" s="128" t="s">
        <v>56</v>
      </c>
      <c r="C105" s="124" t="s">
        <v>99</v>
      </c>
      <c r="D105" s="124" t="s">
        <v>99</v>
      </c>
      <c r="E105" s="124" t="s">
        <v>99</v>
      </c>
      <c r="F105" s="124" t="s">
        <v>99</v>
      </c>
      <c r="G105" s="124" t="s">
        <v>99</v>
      </c>
      <c r="H105" s="124" t="s">
        <v>99</v>
      </c>
      <c r="I105" s="124" t="s">
        <v>99</v>
      </c>
      <c r="J105" s="124" t="s">
        <v>99</v>
      </c>
      <c r="K105" s="124" t="s">
        <v>99</v>
      </c>
      <c r="L105" s="124" t="s">
        <v>99</v>
      </c>
      <c r="M105" s="124" t="s">
        <v>99</v>
      </c>
      <c r="N105" s="124" t="s">
        <v>99</v>
      </c>
      <c r="O105" s="124" t="s">
        <v>99</v>
      </c>
      <c r="P105" s="124" t="s">
        <v>99</v>
      </c>
      <c r="Q105" s="124" t="s">
        <v>99</v>
      </c>
      <c r="R105" s="124" t="s">
        <v>56</v>
      </c>
      <c r="S105" s="124" t="s">
        <v>122</v>
      </c>
      <c r="T105" s="124" t="s">
        <v>99</v>
      </c>
      <c r="U105" s="124" t="s">
        <v>99</v>
      </c>
      <c r="V105" s="124" t="s">
        <v>99</v>
      </c>
      <c r="W105" s="124" t="s">
        <v>99</v>
      </c>
      <c r="X105" s="124" t="s">
        <v>99</v>
      </c>
      <c r="Y105" s="125">
        <v>1833000</v>
      </c>
      <c r="Z105" s="125">
        <v>800000</v>
      </c>
      <c r="AA105" s="126">
        <v>43.644298963447902</v>
      </c>
      <c r="AB105" s="125">
        <v>800000</v>
      </c>
      <c r="AC105" s="126">
        <v>100</v>
      </c>
      <c r="AD105" s="125">
        <v>800000</v>
      </c>
      <c r="AE105" s="126">
        <v>100</v>
      </c>
    </row>
    <row r="106" spans="1:31" x14ac:dyDescent="0.25">
      <c r="A106" s="132" t="s">
        <v>64</v>
      </c>
      <c r="B106" s="128" t="s">
        <v>57</v>
      </c>
      <c r="C106" s="124" t="s">
        <v>99</v>
      </c>
      <c r="D106" s="124" t="s">
        <v>99</v>
      </c>
      <c r="E106" s="124" t="s">
        <v>99</v>
      </c>
      <c r="F106" s="124" t="s">
        <v>99</v>
      </c>
      <c r="G106" s="124" t="s">
        <v>99</v>
      </c>
      <c r="H106" s="124" t="s">
        <v>99</v>
      </c>
      <c r="I106" s="124" t="s">
        <v>99</v>
      </c>
      <c r="J106" s="124" t="s">
        <v>99</v>
      </c>
      <c r="K106" s="124" t="s">
        <v>99</v>
      </c>
      <c r="L106" s="124" t="s">
        <v>99</v>
      </c>
      <c r="M106" s="124" t="s">
        <v>99</v>
      </c>
      <c r="N106" s="124" t="s">
        <v>99</v>
      </c>
      <c r="O106" s="124" t="s">
        <v>99</v>
      </c>
      <c r="P106" s="124" t="s">
        <v>99</v>
      </c>
      <c r="Q106" s="124" t="s">
        <v>99</v>
      </c>
      <c r="R106" s="124" t="s">
        <v>57</v>
      </c>
      <c r="S106" s="124" t="s">
        <v>122</v>
      </c>
      <c r="T106" s="124" t="s">
        <v>99</v>
      </c>
      <c r="U106" s="124" t="s">
        <v>99</v>
      </c>
      <c r="V106" s="124" t="s">
        <v>99</v>
      </c>
      <c r="W106" s="124" t="s">
        <v>99</v>
      </c>
      <c r="X106" s="124" t="s">
        <v>99</v>
      </c>
      <c r="Y106" s="125">
        <v>13000</v>
      </c>
      <c r="Z106" s="125"/>
      <c r="AA106" s="125"/>
      <c r="AB106" s="125"/>
      <c r="AC106" s="125"/>
      <c r="AD106" s="125"/>
      <c r="AE106" s="125"/>
    </row>
    <row r="107" spans="1:31" x14ac:dyDescent="0.25">
      <c r="A107" s="133" t="s">
        <v>129</v>
      </c>
      <c r="B107" s="128" t="s">
        <v>130</v>
      </c>
      <c r="C107" s="124" t="s">
        <v>99</v>
      </c>
      <c r="D107" s="124" t="s">
        <v>99</v>
      </c>
      <c r="E107" s="124" t="s">
        <v>99</v>
      </c>
      <c r="F107" s="124" t="s">
        <v>99</v>
      </c>
      <c r="G107" s="124" t="s">
        <v>99</v>
      </c>
      <c r="H107" s="124" t="s">
        <v>99</v>
      </c>
      <c r="I107" s="124" t="s">
        <v>99</v>
      </c>
      <c r="J107" s="124" t="s">
        <v>99</v>
      </c>
      <c r="K107" s="124" t="s">
        <v>99</v>
      </c>
      <c r="L107" s="124" t="s">
        <v>99</v>
      </c>
      <c r="M107" s="124" t="s">
        <v>99</v>
      </c>
      <c r="N107" s="124" t="s">
        <v>99</v>
      </c>
      <c r="O107" s="124" t="s">
        <v>99</v>
      </c>
      <c r="P107" s="124" t="s">
        <v>99</v>
      </c>
      <c r="Q107" s="124" t="s">
        <v>99</v>
      </c>
      <c r="R107" s="124" t="s">
        <v>99</v>
      </c>
      <c r="S107" s="124" t="s">
        <v>99</v>
      </c>
      <c r="T107" s="124" t="s">
        <v>130</v>
      </c>
      <c r="U107" s="124" t="s">
        <v>122</v>
      </c>
      <c r="V107" s="124" t="s">
        <v>122</v>
      </c>
      <c r="W107" s="124" t="s">
        <v>122</v>
      </c>
      <c r="X107" s="124" t="s">
        <v>122</v>
      </c>
      <c r="Y107" s="134">
        <v>3000</v>
      </c>
      <c r="Z107" s="134"/>
      <c r="AA107" s="134"/>
      <c r="AB107" s="134"/>
      <c r="AC107" s="134"/>
      <c r="AD107" s="134"/>
      <c r="AE107" s="134"/>
    </row>
    <row r="108" spans="1:31" x14ac:dyDescent="0.25">
      <c r="A108" s="133" t="s">
        <v>135</v>
      </c>
      <c r="B108" s="128" t="s">
        <v>136</v>
      </c>
      <c r="C108" s="124" t="s">
        <v>99</v>
      </c>
      <c r="D108" s="124" t="s">
        <v>99</v>
      </c>
      <c r="E108" s="124" t="s">
        <v>99</v>
      </c>
      <c r="F108" s="124" t="s">
        <v>99</v>
      </c>
      <c r="G108" s="124" t="s">
        <v>99</v>
      </c>
      <c r="H108" s="124" t="s">
        <v>99</v>
      </c>
      <c r="I108" s="124" t="s">
        <v>99</v>
      </c>
      <c r="J108" s="124" t="s">
        <v>99</v>
      </c>
      <c r="K108" s="124" t="s">
        <v>99</v>
      </c>
      <c r="L108" s="124" t="s">
        <v>99</v>
      </c>
      <c r="M108" s="124" t="s">
        <v>99</v>
      </c>
      <c r="N108" s="124" t="s">
        <v>99</v>
      </c>
      <c r="O108" s="124" t="s">
        <v>99</v>
      </c>
      <c r="P108" s="124" t="s">
        <v>99</v>
      </c>
      <c r="Q108" s="124" t="s">
        <v>99</v>
      </c>
      <c r="R108" s="124" t="s">
        <v>99</v>
      </c>
      <c r="S108" s="124" t="s">
        <v>99</v>
      </c>
      <c r="T108" s="124" t="s">
        <v>136</v>
      </c>
      <c r="U108" s="124" t="s">
        <v>122</v>
      </c>
      <c r="V108" s="124" t="s">
        <v>122</v>
      </c>
      <c r="W108" s="124" t="s">
        <v>122</v>
      </c>
      <c r="X108" s="124" t="s">
        <v>122</v>
      </c>
      <c r="Y108" s="134">
        <v>10000</v>
      </c>
      <c r="Z108" s="134"/>
      <c r="AA108" s="134"/>
      <c r="AB108" s="134"/>
      <c r="AC108" s="134"/>
      <c r="AD108" s="134"/>
      <c r="AE108" s="134"/>
    </row>
    <row r="109" spans="1:31" x14ac:dyDescent="0.25">
      <c r="A109" s="132" t="s">
        <v>65</v>
      </c>
      <c r="B109" s="128" t="s">
        <v>58</v>
      </c>
      <c r="C109" s="124" t="s">
        <v>99</v>
      </c>
      <c r="D109" s="124" t="s">
        <v>99</v>
      </c>
      <c r="E109" s="124" t="s">
        <v>99</v>
      </c>
      <c r="F109" s="124" t="s">
        <v>99</v>
      </c>
      <c r="G109" s="124" t="s">
        <v>99</v>
      </c>
      <c r="H109" s="124" t="s">
        <v>99</v>
      </c>
      <c r="I109" s="124" t="s">
        <v>99</v>
      </c>
      <c r="J109" s="124" t="s">
        <v>99</v>
      </c>
      <c r="K109" s="124" t="s">
        <v>99</v>
      </c>
      <c r="L109" s="124" t="s">
        <v>99</v>
      </c>
      <c r="M109" s="124" t="s">
        <v>99</v>
      </c>
      <c r="N109" s="124" t="s">
        <v>99</v>
      </c>
      <c r="O109" s="124" t="s">
        <v>99</v>
      </c>
      <c r="P109" s="124" t="s">
        <v>99</v>
      </c>
      <c r="Q109" s="124" t="s">
        <v>99</v>
      </c>
      <c r="R109" s="124" t="s">
        <v>58</v>
      </c>
      <c r="S109" s="124" t="s">
        <v>122</v>
      </c>
      <c r="T109" s="124" t="s">
        <v>99</v>
      </c>
      <c r="U109" s="124" t="s">
        <v>99</v>
      </c>
      <c r="V109" s="124" t="s">
        <v>99</v>
      </c>
      <c r="W109" s="124" t="s">
        <v>99</v>
      </c>
      <c r="X109" s="124" t="s">
        <v>99</v>
      </c>
      <c r="Y109" s="125">
        <v>1820000</v>
      </c>
      <c r="Z109" s="125">
        <v>800000</v>
      </c>
      <c r="AA109" s="126">
        <v>43.956043956043999</v>
      </c>
      <c r="AB109" s="125">
        <v>800000</v>
      </c>
      <c r="AC109" s="126">
        <v>100</v>
      </c>
      <c r="AD109" s="125">
        <v>800000</v>
      </c>
      <c r="AE109" s="126">
        <v>100</v>
      </c>
    </row>
    <row r="110" spans="1:31" x14ac:dyDescent="0.25">
      <c r="A110" s="133" t="s">
        <v>125</v>
      </c>
      <c r="B110" s="128" t="s">
        <v>126</v>
      </c>
      <c r="C110" s="124" t="s">
        <v>99</v>
      </c>
      <c r="D110" s="124" t="s">
        <v>99</v>
      </c>
      <c r="E110" s="124" t="s">
        <v>99</v>
      </c>
      <c r="F110" s="124" t="s">
        <v>99</v>
      </c>
      <c r="G110" s="124" t="s">
        <v>99</v>
      </c>
      <c r="H110" s="124" t="s">
        <v>99</v>
      </c>
      <c r="I110" s="124" t="s">
        <v>99</v>
      </c>
      <c r="J110" s="124" t="s">
        <v>99</v>
      </c>
      <c r="K110" s="124" t="s">
        <v>99</v>
      </c>
      <c r="L110" s="124" t="s">
        <v>99</v>
      </c>
      <c r="M110" s="124" t="s">
        <v>99</v>
      </c>
      <c r="N110" s="124" t="s">
        <v>99</v>
      </c>
      <c r="O110" s="124" t="s">
        <v>99</v>
      </c>
      <c r="P110" s="124" t="s">
        <v>99</v>
      </c>
      <c r="Q110" s="124" t="s">
        <v>99</v>
      </c>
      <c r="R110" s="124" t="s">
        <v>99</v>
      </c>
      <c r="S110" s="124" t="s">
        <v>99</v>
      </c>
      <c r="T110" s="124" t="s">
        <v>126</v>
      </c>
      <c r="U110" s="124" t="s">
        <v>122</v>
      </c>
      <c r="V110" s="124" t="s">
        <v>122</v>
      </c>
      <c r="W110" s="124" t="s">
        <v>122</v>
      </c>
      <c r="X110" s="124" t="s">
        <v>122</v>
      </c>
      <c r="Y110" s="134">
        <v>350000</v>
      </c>
      <c r="Z110" s="134">
        <v>400000</v>
      </c>
      <c r="AA110" s="135">
        <v>114.28571428571399</v>
      </c>
      <c r="AB110" s="134">
        <v>420000</v>
      </c>
      <c r="AC110" s="135">
        <v>105</v>
      </c>
      <c r="AD110" s="134">
        <v>450000</v>
      </c>
      <c r="AE110" s="135">
        <v>107.142857142857</v>
      </c>
    </row>
    <row r="111" spans="1:31" x14ac:dyDescent="0.25">
      <c r="A111" s="133" t="s">
        <v>127</v>
      </c>
      <c r="B111" s="128" t="s">
        <v>128</v>
      </c>
      <c r="C111" s="124" t="s">
        <v>99</v>
      </c>
      <c r="D111" s="124" t="s">
        <v>99</v>
      </c>
      <c r="E111" s="124" t="s">
        <v>99</v>
      </c>
      <c r="F111" s="124" t="s">
        <v>99</v>
      </c>
      <c r="G111" s="124" t="s">
        <v>99</v>
      </c>
      <c r="H111" s="124" t="s">
        <v>99</v>
      </c>
      <c r="I111" s="124" t="s">
        <v>99</v>
      </c>
      <c r="J111" s="124" t="s">
        <v>99</v>
      </c>
      <c r="K111" s="124" t="s">
        <v>99</v>
      </c>
      <c r="L111" s="124" t="s">
        <v>99</v>
      </c>
      <c r="M111" s="124" t="s">
        <v>99</v>
      </c>
      <c r="N111" s="124" t="s">
        <v>99</v>
      </c>
      <c r="O111" s="124" t="s">
        <v>99</v>
      </c>
      <c r="P111" s="124" t="s">
        <v>99</v>
      </c>
      <c r="Q111" s="124" t="s">
        <v>99</v>
      </c>
      <c r="R111" s="124" t="s">
        <v>99</v>
      </c>
      <c r="S111" s="124" t="s">
        <v>99</v>
      </c>
      <c r="T111" s="124" t="s">
        <v>128</v>
      </c>
      <c r="U111" s="124" t="s">
        <v>122</v>
      </c>
      <c r="V111" s="124" t="s">
        <v>122</v>
      </c>
      <c r="W111" s="124" t="s">
        <v>122</v>
      </c>
      <c r="X111" s="124" t="s">
        <v>122</v>
      </c>
      <c r="Y111" s="134">
        <v>49500</v>
      </c>
      <c r="Z111" s="137">
        <v>0</v>
      </c>
      <c r="AA111" s="136">
        <v>0</v>
      </c>
      <c r="AB111" s="137">
        <v>0</v>
      </c>
      <c r="AC111" s="136">
        <v>0</v>
      </c>
      <c r="AD111" s="134"/>
      <c r="AE111" s="134"/>
    </row>
    <row r="112" spans="1:31" x14ac:dyDescent="0.25">
      <c r="A112" s="133" t="s">
        <v>164</v>
      </c>
      <c r="B112" s="128" t="s">
        <v>165</v>
      </c>
      <c r="C112" s="124" t="s">
        <v>99</v>
      </c>
      <c r="D112" s="124" t="s">
        <v>99</v>
      </c>
      <c r="E112" s="124" t="s">
        <v>99</v>
      </c>
      <c r="F112" s="124" t="s">
        <v>99</v>
      </c>
      <c r="G112" s="124" t="s">
        <v>99</v>
      </c>
      <c r="H112" s="124" t="s">
        <v>99</v>
      </c>
      <c r="I112" s="124" t="s">
        <v>99</v>
      </c>
      <c r="J112" s="124" t="s">
        <v>99</v>
      </c>
      <c r="K112" s="124" t="s">
        <v>99</v>
      </c>
      <c r="L112" s="124" t="s">
        <v>99</v>
      </c>
      <c r="M112" s="124" t="s">
        <v>99</v>
      </c>
      <c r="N112" s="124" t="s">
        <v>99</v>
      </c>
      <c r="O112" s="124" t="s">
        <v>99</v>
      </c>
      <c r="P112" s="124" t="s">
        <v>99</v>
      </c>
      <c r="Q112" s="124" t="s">
        <v>99</v>
      </c>
      <c r="R112" s="124" t="s">
        <v>99</v>
      </c>
      <c r="S112" s="124" t="s">
        <v>99</v>
      </c>
      <c r="T112" s="124" t="s">
        <v>165</v>
      </c>
      <c r="U112" s="124" t="s">
        <v>122</v>
      </c>
      <c r="V112" s="124" t="s">
        <v>122</v>
      </c>
      <c r="W112" s="124" t="s">
        <v>122</v>
      </c>
      <c r="X112" s="124" t="s">
        <v>122</v>
      </c>
      <c r="Y112" s="134">
        <v>900500</v>
      </c>
      <c r="Z112" s="137">
        <v>0</v>
      </c>
      <c r="AA112" s="136">
        <v>0</v>
      </c>
      <c r="AB112" s="134">
        <v>180000</v>
      </c>
      <c r="AC112" s="136">
        <v>0</v>
      </c>
      <c r="AD112" s="134">
        <v>150000</v>
      </c>
      <c r="AE112" s="135">
        <v>83.3333333333333</v>
      </c>
    </row>
    <row r="113" spans="1:31" x14ac:dyDescent="0.25">
      <c r="A113" s="133" t="s">
        <v>206</v>
      </c>
      <c r="B113" s="128" t="s">
        <v>207</v>
      </c>
      <c r="C113" s="124" t="s">
        <v>99</v>
      </c>
      <c r="D113" s="124" t="s">
        <v>99</v>
      </c>
      <c r="E113" s="124" t="s">
        <v>99</v>
      </c>
      <c r="F113" s="124" t="s">
        <v>99</v>
      </c>
      <c r="G113" s="124" t="s">
        <v>99</v>
      </c>
      <c r="H113" s="124" t="s">
        <v>99</v>
      </c>
      <c r="I113" s="124" t="s">
        <v>99</v>
      </c>
      <c r="J113" s="124" t="s">
        <v>99</v>
      </c>
      <c r="K113" s="124" t="s">
        <v>99</v>
      </c>
      <c r="L113" s="124" t="s">
        <v>99</v>
      </c>
      <c r="M113" s="124" t="s">
        <v>99</v>
      </c>
      <c r="N113" s="124" t="s">
        <v>99</v>
      </c>
      <c r="O113" s="124" t="s">
        <v>99</v>
      </c>
      <c r="P113" s="124" t="s">
        <v>99</v>
      </c>
      <c r="Q113" s="124" t="s">
        <v>99</v>
      </c>
      <c r="R113" s="124" t="s">
        <v>99</v>
      </c>
      <c r="S113" s="124" t="s">
        <v>99</v>
      </c>
      <c r="T113" s="124" t="s">
        <v>207</v>
      </c>
      <c r="U113" s="124" t="s">
        <v>122</v>
      </c>
      <c r="V113" s="124" t="s">
        <v>122</v>
      </c>
      <c r="W113" s="124" t="s">
        <v>122</v>
      </c>
      <c r="X113" s="124" t="s">
        <v>122</v>
      </c>
      <c r="Y113" s="134">
        <v>340000</v>
      </c>
      <c r="Z113" s="134"/>
      <c r="AA113" s="134"/>
      <c r="AB113" s="134"/>
      <c r="AC113" s="134"/>
      <c r="AD113" s="134"/>
      <c r="AE113" s="134"/>
    </row>
    <row r="114" spans="1:31" x14ac:dyDescent="0.25">
      <c r="A114" s="133" t="s">
        <v>148</v>
      </c>
      <c r="B114" s="128" t="s">
        <v>149</v>
      </c>
      <c r="C114" s="124" t="s">
        <v>99</v>
      </c>
      <c r="D114" s="124" t="s">
        <v>99</v>
      </c>
      <c r="E114" s="124" t="s">
        <v>99</v>
      </c>
      <c r="F114" s="124" t="s">
        <v>99</v>
      </c>
      <c r="G114" s="124" t="s">
        <v>99</v>
      </c>
      <c r="H114" s="124" t="s">
        <v>99</v>
      </c>
      <c r="I114" s="124" t="s">
        <v>99</v>
      </c>
      <c r="J114" s="124" t="s">
        <v>99</v>
      </c>
      <c r="K114" s="124" t="s">
        <v>99</v>
      </c>
      <c r="L114" s="124" t="s">
        <v>99</v>
      </c>
      <c r="M114" s="124" t="s">
        <v>99</v>
      </c>
      <c r="N114" s="124" t="s">
        <v>99</v>
      </c>
      <c r="O114" s="124" t="s">
        <v>99</v>
      </c>
      <c r="P114" s="124" t="s">
        <v>99</v>
      </c>
      <c r="Q114" s="124" t="s">
        <v>99</v>
      </c>
      <c r="R114" s="124" t="s">
        <v>99</v>
      </c>
      <c r="S114" s="124" t="s">
        <v>99</v>
      </c>
      <c r="T114" s="124" t="s">
        <v>149</v>
      </c>
      <c r="U114" s="124" t="s">
        <v>122</v>
      </c>
      <c r="V114" s="124" t="s">
        <v>122</v>
      </c>
      <c r="W114" s="124" t="s">
        <v>122</v>
      </c>
      <c r="X114" s="124" t="s">
        <v>122</v>
      </c>
      <c r="Y114" s="134">
        <v>180000</v>
      </c>
      <c r="Z114" s="134">
        <v>400000</v>
      </c>
      <c r="AA114" s="135">
        <v>222.222222222222</v>
      </c>
      <c r="AB114" s="134">
        <v>200000</v>
      </c>
      <c r="AC114" s="135">
        <v>50</v>
      </c>
      <c r="AD114" s="134">
        <v>200000</v>
      </c>
      <c r="AE114" s="135">
        <v>100</v>
      </c>
    </row>
    <row r="115" spans="1:31" x14ac:dyDescent="0.25">
      <c r="A115" s="131" t="s">
        <v>230</v>
      </c>
      <c r="B115" s="128" t="s">
        <v>59</v>
      </c>
      <c r="C115" s="124" t="s">
        <v>99</v>
      </c>
      <c r="D115" s="124" t="s">
        <v>99</v>
      </c>
      <c r="E115" s="124" t="s">
        <v>99</v>
      </c>
      <c r="F115" s="124" t="s">
        <v>99</v>
      </c>
      <c r="G115" s="124" t="s">
        <v>99</v>
      </c>
      <c r="H115" s="124" t="s">
        <v>99</v>
      </c>
      <c r="I115" s="124" t="s">
        <v>99</v>
      </c>
      <c r="J115" s="124" t="s">
        <v>99</v>
      </c>
      <c r="K115" s="124" t="s">
        <v>99</v>
      </c>
      <c r="L115" s="124" t="s">
        <v>99</v>
      </c>
      <c r="M115" s="124" t="s">
        <v>99</v>
      </c>
      <c r="N115" s="124" t="s">
        <v>99</v>
      </c>
      <c r="O115" s="124" t="s">
        <v>99</v>
      </c>
      <c r="P115" s="124" t="s">
        <v>99</v>
      </c>
      <c r="Q115" s="124" t="s">
        <v>99</v>
      </c>
      <c r="R115" s="124" t="s">
        <v>59</v>
      </c>
      <c r="S115" s="124" t="s">
        <v>122</v>
      </c>
      <c r="T115" s="124" t="s">
        <v>99</v>
      </c>
      <c r="U115" s="124" t="s">
        <v>99</v>
      </c>
      <c r="V115" s="124" t="s">
        <v>99</v>
      </c>
      <c r="W115" s="124" t="s">
        <v>99</v>
      </c>
      <c r="X115" s="124" t="s">
        <v>99</v>
      </c>
      <c r="Y115" s="125">
        <v>13000</v>
      </c>
      <c r="Z115" s="125">
        <v>8000</v>
      </c>
      <c r="AA115" s="126">
        <v>61.538461538461497</v>
      </c>
      <c r="AB115" s="125">
        <v>9000</v>
      </c>
      <c r="AC115" s="126">
        <v>112.5</v>
      </c>
      <c r="AD115" s="125">
        <v>10000</v>
      </c>
      <c r="AE115" s="126">
        <v>111.111111111111</v>
      </c>
    </row>
    <row r="116" spans="1:31" x14ac:dyDescent="0.25">
      <c r="A116" s="132" t="s">
        <v>66</v>
      </c>
      <c r="B116" s="128" t="s">
        <v>59</v>
      </c>
      <c r="C116" s="124" t="s">
        <v>99</v>
      </c>
      <c r="D116" s="124" t="s">
        <v>99</v>
      </c>
      <c r="E116" s="124" t="s">
        <v>99</v>
      </c>
      <c r="F116" s="124" t="s">
        <v>99</v>
      </c>
      <c r="G116" s="124" t="s">
        <v>99</v>
      </c>
      <c r="H116" s="124" t="s">
        <v>99</v>
      </c>
      <c r="I116" s="124" t="s">
        <v>99</v>
      </c>
      <c r="J116" s="124" t="s">
        <v>99</v>
      </c>
      <c r="K116" s="124" t="s">
        <v>99</v>
      </c>
      <c r="L116" s="124" t="s">
        <v>99</v>
      </c>
      <c r="M116" s="124" t="s">
        <v>99</v>
      </c>
      <c r="N116" s="124" t="s">
        <v>99</v>
      </c>
      <c r="O116" s="124" t="s">
        <v>99</v>
      </c>
      <c r="P116" s="124" t="s">
        <v>99</v>
      </c>
      <c r="Q116" s="124" t="s">
        <v>99</v>
      </c>
      <c r="R116" s="124" t="s">
        <v>59</v>
      </c>
      <c r="S116" s="124" t="s">
        <v>122</v>
      </c>
      <c r="T116" s="124" t="s">
        <v>99</v>
      </c>
      <c r="U116" s="124" t="s">
        <v>99</v>
      </c>
      <c r="V116" s="124" t="s">
        <v>99</v>
      </c>
      <c r="W116" s="124" t="s">
        <v>99</v>
      </c>
      <c r="X116" s="124" t="s">
        <v>99</v>
      </c>
      <c r="Y116" s="125">
        <v>13000</v>
      </c>
      <c r="Z116" s="125">
        <v>8000</v>
      </c>
      <c r="AA116" s="126">
        <v>61.538461538461497</v>
      </c>
      <c r="AB116" s="125">
        <v>9000</v>
      </c>
      <c r="AC116" s="126">
        <v>112.5</v>
      </c>
      <c r="AD116" s="125">
        <v>10000</v>
      </c>
      <c r="AE116" s="126">
        <v>111.111111111111</v>
      </c>
    </row>
    <row r="117" spans="1:31" x14ac:dyDescent="0.25">
      <c r="A117" s="133" t="s">
        <v>160</v>
      </c>
      <c r="B117" s="128" t="s">
        <v>161</v>
      </c>
      <c r="C117" s="124" t="s">
        <v>99</v>
      </c>
      <c r="D117" s="124" t="s">
        <v>99</v>
      </c>
      <c r="E117" s="124" t="s">
        <v>99</v>
      </c>
      <c r="F117" s="124" t="s">
        <v>99</v>
      </c>
      <c r="G117" s="124" t="s">
        <v>99</v>
      </c>
      <c r="H117" s="124" t="s">
        <v>99</v>
      </c>
      <c r="I117" s="124" t="s">
        <v>99</v>
      </c>
      <c r="J117" s="124" t="s">
        <v>99</v>
      </c>
      <c r="K117" s="124" t="s">
        <v>99</v>
      </c>
      <c r="L117" s="124" t="s">
        <v>99</v>
      </c>
      <c r="M117" s="124" t="s">
        <v>99</v>
      </c>
      <c r="N117" s="124" t="s">
        <v>99</v>
      </c>
      <c r="O117" s="124" t="s">
        <v>99</v>
      </c>
      <c r="P117" s="124" t="s">
        <v>99</v>
      </c>
      <c r="Q117" s="124" t="s">
        <v>99</v>
      </c>
      <c r="R117" s="124" t="s">
        <v>99</v>
      </c>
      <c r="S117" s="124" t="s">
        <v>99</v>
      </c>
      <c r="T117" s="124" t="s">
        <v>161</v>
      </c>
      <c r="U117" s="124" t="s">
        <v>122</v>
      </c>
      <c r="V117" s="124" t="s">
        <v>122</v>
      </c>
      <c r="W117" s="124" t="s">
        <v>122</v>
      </c>
      <c r="X117" s="124" t="s">
        <v>122</v>
      </c>
      <c r="Y117" s="134">
        <v>6000</v>
      </c>
      <c r="Z117" s="134">
        <v>8000</v>
      </c>
      <c r="AA117" s="135">
        <v>133.333333333333</v>
      </c>
      <c r="AB117" s="134">
        <v>9000</v>
      </c>
      <c r="AC117" s="135">
        <v>112.5</v>
      </c>
      <c r="AD117" s="134">
        <v>10000</v>
      </c>
      <c r="AE117" s="135">
        <v>111.111111111111</v>
      </c>
    </row>
    <row r="118" spans="1:31" x14ac:dyDescent="0.25">
      <c r="A118" s="133" t="s">
        <v>162</v>
      </c>
      <c r="B118" s="128" t="s">
        <v>163</v>
      </c>
      <c r="C118" s="124" t="s">
        <v>99</v>
      </c>
      <c r="D118" s="124" t="s">
        <v>99</v>
      </c>
      <c r="E118" s="124" t="s">
        <v>99</v>
      </c>
      <c r="F118" s="124" t="s">
        <v>99</v>
      </c>
      <c r="G118" s="124" t="s">
        <v>99</v>
      </c>
      <c r="H118" s="124" t="s">
        <v>99</v>
      </c>
      <c r="I118" s="124" t="s">
        <v>99</v>
      </c>
      <c r="J118" s="124" t="s">
        <v>99</v>
      </c>
      <c r="K118" s="124" t="s">
        <v>99</v>
      </c>
      <c r="L118" s="124" t="s">
        <v>99</v>
      </c>
      <c r="M118" s="124" t="s">
        <v>99</v>
      </c>
      <c r="N118" s="124" t="s">
        <v>99</v>
      </c>
      <c r="O118" s="124" t="s">
        <v>99</v>
      </c>
      <c r="P118" s="124" t="s">
        <v>99</v>
      </c>
      <c r="Q118" s="124" t="s">
        <v>99</v>
      </c>
      <c r="R118" s="124" t="s">
        <v>99</v>
      </c>
      <c r="S118" s="124" t="s">
        <v>99</v>
      </c>
      <c r="T118" s="124" t="s">
        <v>163</v>
      </c>
      <c r="U118" s="124" t="s">
        <v>122</v>
      </c>
      <c r="V118" s="124" t="s">
        <v>122</v>
      </c>
      <c r="W118" s="124" t="s">
        <v>122</v>
      </c>
      <c r="X118" s="124" t="s">
        <v>122</v>
      </c>
      <c r="Y118" s="134">
        <v>1000</v>
      </c>
      <c r="Z118" s="137">
        <v>0</v>
      </c>
      <c r="AA118" s="136">
        <v>0</v>
      </c>
      <c r="AB118" s="137">
        <v>0</v>
      </c>
      <c r="AC118" s="136">
        <v>0</v>
      </c>
      <c r="AD118" s="134"/>
      <c r="AE118" s="134"/>
    </row>
    <row r="119" spans="1:31" x14ac:dyDescent="0.25">
      <c r="A119" s="133" t="s">
        <v>164</v>
      </c>
      <c r="B119" s="128" t="s">
        <v>165</v>
      </c>
      <c r="C119" s="124" t="s">
        <v>99</v>
      </c>
      <c r="D119" s="124" t="s">
        <v>99</v>
      </c>
      <c r="E119" s="124" t="s">
        <v>99</v>
      </c>
      <c r="F119" s="124" t="s">
        <v>99</v>
      </c>
      <c r="G119" s="124" t="s">
        <v>99</v>
      </c>
      <c r="H119" s="124" t="s">
        <v>99</v>
      </c>
      <c r="I119" s="124" t="s">
        <v>99</v>
      </c>
      <c r="J119" s="124" t="s">
        <v>99</v>
      </c>
      <c r="K119" s="124" t="s">
        <v>99</v>
      </c>
      <c r="L119" s="124" t="s">
        <v>99</v>
      </c>
      <c r="M119" s="124" t="s">
        <v>99</v>
      </c>
      <c r="N119" s="124" t="s">
        <v>99</v>
      </c>
      <c r="O119" s="124" t="s">
        <v>99</v>
      </c>
      <c r="P119" s="124" t="s">
        <v>99</v>
      </c>
      <c r="Q119" s="124" t="s">
        <v>99</v>
      </c>
      <c r="R119" s="124" t="s">
        <v>99</v>
      </c>
      <c r="S119" s="124" t="s">
        <v>99</v>
      </c>
      <c r="T119" s="124" t="s">
        <v>165</v>
      </c>
      <c r="U119" s="124" t="s">
        <v>122</v>
      </c>
      <c r="V119" s="124" t="s">
        <v>122</v>
      </c>
      <c r="W119" s="124" t="s">
        <v>122</v>
      </c>
      <c r="X119" s="124" t="s">
        <v>122</v>
      </c>
      <c r="Y119" s="134">
        <v>5000</v>
      </c>
      <c r="Z119" s="137">
        <v>0</v>
      </c>
      <c r="AA119" s="136">
        <v>0</v>
      </c>
      <c r="AB119" s="137">
        <v>0</v>
      </c>
      <c r="AC119" s="136">
        <v>0</v>
      </c>
      <c r="AD119" s="134"/>
      <c r="AE119" s="134"/>
    </row>
    <row r="120" spans="1:31" x14ac:dyDescent="0.25">
      <c r="A120" s="133" t="s">
        <v>135</v>
      </c>
      <c r="B120" s="128" t="s">
        <v>136</v>
      </c>
      <c r="C120" s="124" t="s">
        <v>99</v>
      </c>
      <c r="D120" s="124" t="s">
        <v>99</v>
      </c>
      <c r="E120" s="124" t="s">
        <v>99</v>
      </c>
      <c r="F120" s="124" t="s">
        <v>99</v>
      </c>
      <c r="G120" s="124" t="s">
        <v>99</v>
      </c>
      <c r="H120" s="124" t="s">
        <v>99</v>
      </c>
      <c r="I120" s="124" t="s">
        <v>99</v>
      </c>
      <c r="J120" s="124" t="s">
        <v>99</v>
      </c>
      <c r="K120" s="124" t="s">
        <v>99</v>
      </c>
      <c r="L120" s="124" t="s">
        <v>99</v>
      </c>
      <c r="M120" s="124" t="s">
        <v>99</v>
      </c>
      <c r="N120" s="124" t="s">
        <v>99</v>
      </c>
      <c r="O120" s="124" t="s">
        <v>99</v>
      </c>
      <c r="P120" s="124" t="s">
        <v>99</v>
      </c>
      <c r="Q120" s="124" t="s">
        <v>99</v>
      </c>
      <c r="R120" s="124" t="s">
        <v>99</v>
      </c>
      <c r="S120" s="124" t="s">
        <v>99</v>
      </c>
      <c r="T120" s="124" t="s">
        <v>136</v>
      </c>
      <c r="U120" s="124" t="s">
        <v>122</v>
      </c>
      <c r="V120" s="124" t="s">
        <v>122</v>
      </c>
      <c r="W120" s="124" t="s">
        <v>122</v>
      </c>
      <c r="X120" s="124" t="s">
        <v>122</v>
      </c>
      <c r="Y120" s="134">
        <v>1000</v>
      </c>
      <c r="Z120" s="137">
        <v>0</v>
      </c>
      <c r="AA120" s="136">
        <v>0</v>
      </c>
      <c r="AB120" s="137">
        <v>0</v>
      </c>
      <c r="AC120" s="136">
        <v>0</v>
      </c>
      <c r="AD120" s="134"/>
      <c r="AE120" s="134"/>
    </row>
    <row r="121" spans="1:31" x14ac:dyDescent="0.25">
      <c r="A121" s="129" t="s">
        <v>87</v>
      </c>
      <c r="B121" s="128" t="s">
        <v>88</v>
      </c>
      <c r="C121" s="124" t="s">
        <v>99</v>
      </c>
      <c r="D121" s="124" t="s">
        <v>99</v>
      </c>
      <c r="E121" s="124" t="s">
        <v>99</v>
      </c>
      <c r="F121" s="124" t="s">
        <v>99</v>
      </c>
      <c r="G121" s="124" t="s">
        <v>99</v>
      </c>
      <c r="H121" s="124" t="s">
        <v>99</v>
      </c>
      <c r="I121" s="124" t="s">
        <v>99</v>
      </c>
      <c r="J121" s="124" t="s">
        <v>99</v>
      </c>
      <c r="K121" s="124" t="s">
        <v>99</v>
      </c>
      <c r="L121" s="124" t="s">
        <v>99</v>
      </c>
      <c r="M121" s="124" t="s">
        <v>88</v>
      </c>
      <c r="N121" s="124" t="s">
        <v>122</v>
      </c>
      <c r="O121" s="124" t="s">
        <v>122</v>
      </c>
      <c r="P121" s="124" t="s">
        <v>122</v>
      </c>
      <c r="Q121" s="124" t="s">
        <v>122</v>
      </c>
      <c r="R121" s="124" t="s">
        <v>99</v>
      </c>
      <c r="S121" s="124" t="s">
        <v>99</v>
      </c>
      <c r="T121" s="124" t="s">
        <v>99</v>
      </c>
      <c r="U121" s="124" t="s">
        <v>99</v>
      </c>
      <c r="V121" s="124" t="s">
        <v>99</v>
      </c>
      <c r="W121" s="124" t="s">
        <v>99</v>
      </c>
      <c r="X121" s="124" t="s">
        <v>99</v>
      </c>
      <c r="Y121" s="125">
        <v>820965</v>
      </c>
      <c r="Z121" s="125"/>
      <c r="AA121" s="125"/>
      <c r="AB121" s="125">
        <v>502758</v>
      </c>
      <c r="AC121" s="138">
        <v>0</v>
      </c>
      <c r="AD121" s="125">
        <v>599573</v>
      </c>
      <c r="AE121" s="126">
        <v>119.25677960370599</v>
      </c>
    </row>
    <row r="122" spans="1:31" x14ac:dyDescent="0.25">
      <c r="A122" s="130" t="s">
        <v>124</v>
      </c>
      <c r="B122" s="128" t="s">
        <v>124</v>
      </c>
      <c r="C122" s="124" t="s">
        <v>99</v>
      </c>
      <c r="D122" s="124" t="s">
        <v>99</v>
      </c>
      <c r="E122" s="124" t="s">
        <v>99</v>
      </c>
      <c r="F122" s="124" t="s">
        <v>99</v>
      </c>
      <c r="G122" s="124" t="s">
        <v>99</v>
      </c>
      <c r="H122" s="124" t="s">
        <v>99</v>
      </c>
      <c r="I122" s="124" t="s">
        <v>99</v>
      </c>
      <c r="J122" s="124" t="s">
        <v>99</v>
      </c>
      <c r="K122" s="124" t="s">
        <v>99</v>
      </c>
      <c r="L122" s="124" t="s">
        <v>99</v>
      </c>
      <c r="M122" s="124" t="s">
        <v>99</v>
      </c>
      <c r="N122" s="124" t="s">
        <v>99</v>
      </c>
      <c r="O122" s="124" t="s">
        <v>99</v>
      </c>
      <c r="P122" s="124" t="s">
        <v>99</v>
      </c>
      <c r="Q122" s="124" t="s">
        <v>99</v>
      </c>
      <c r="R122" s="124" t="s">
        <v>99</v>
      </c>
      <c r="S122" s="124" t="s">
        <v>99</v>
      </c>
      <c r="T122" s="124" t="s">
        <v>99</v>
      </c>
      <c r="U122" s="124" t="s">
        <v>99</v>
      </c>
      <c r="V122" s="124" t="s">
        <v>99</v>
      </c>
      <c r="W122" s="124" t="s">
        <v>99</v>
      </c>
      <c r="X122" s="124" t="s">
        <v>99</v>
      </c>
      <c r="Y122" s="125">
        <v>820965</v>
      </c>
      <c r="Z122" s="125"/>
      <c r="AA122" s="125"/>
      <c r="AB122" s="125">
        <v>502758</v>
      </c>
      <c r="AC122" s="138">
        <v>0</v>
      </c>
      <c r="AD122" s="125">
        <v>599573</v>
      </c>
      <c r="AE122" s="126">
        <v>119.25677960370599</v>
      </c>
    </row>
    <row r="123" spans="1:31" x14ac:dyDescent="0.25">
      <c r="A123" s="131" t="s">
        <v>141</v>
      </c>
      <c r="B123" s="128" t="s">
        <v>41</v>
      </c>
      <c r="C123" s="124" t="s">
        <v>99</v>
      </c>
      <c r="D123" s="124" t="s">
        <v>99</v>
      </c>
      <c r="E123" s="124" t="s">
        <v>99</v>
      </c>
      <c r="F123" s="124" t="s">
        <v>99</v>
      </c>
      <c r="G123" s="124" t="s">
        <v>99</v>
      </c>
      <c r="H123" s="124" t="s">
        <v>99</v>
      </c>
      <c r="I123" s="124" t="s">
        <v>99</v>
      </c>
      <c r="J123" s="124" t="s">
        <v>99</v>
      </c>
      <c r="K123" s="124" t="s">
        <v>99</v>
      </c>
      <c r="L123" s="124" t="s">
        <v>99</v>
      </c>
      <c r="M123" s="124" t="s">
        <v>99</v>
      </c>
      <c r="N123" s="124" t="s">
        <v>99</v>
      </c>
      <c r="O123" s="124" t="s">
        <v>99</v>
      </c>
      <c r="P123" s="124" t="s">
        <v>99</v>
      </c>
      <c r="Q123" s="124" t="s">
        <v>99</v>
      </c>
      <c r="R123" s="124" t="s">
        <v>41</v>
      </c>
      <c r="S123" s="124" t="s">
        <v>122</v>
      </c>
      <c r="T123" s="124" t="s">
        <v>99</v>
      </c>
      <c r="U123" s="124" t="s">
        <v>99</v>
      </c>
      <c r="V123" s="124" t="s">
        <v>99</v>
      </c>
      <c r="W123" s="124" t="s">
        <v>99</v>
      </c>
      <c r="X123" s="124" t="s">
        <v>99</v>
      </c>
      <c r="Y123" s="125">
        <v>820965</v>
      </c>
      <c r="Z123" s="125"/>
      <c r="AA123" s="125"/>
      <c r="AB123" s="125">
        <v>502758</v>
      </c>
      <c r="AC123" s="138">
        <v>0</v>
      </c>
      <c r="AD123" s="125">
        <v>599573</v>
      </c>
      <c r="AE123" s="126">
        <v>119.25677960370599</v>
      </c>
    </row>
    <row r="124" spans="1:31" x14ac:dyDescent="0.25">
      <c r="A124" s="132" t="s">
        <v>61</v>
      </c>
      <c r="B124" s="128" t="s">
        <v>41</v>
      </c>
      <c r="C124" s="124" t="s">
        <v>99</v>
      </c>
      <c r="D124" s="124" t="s">
        <v>99</v>
      </c>
      <c r="E124" s="124" t="s">
        <v>99</v>
      </c>
      <c r="F124" s="124" t="s">
        <v>99</v>
      </c>
      <c r="G124" s="124" t="s">
        <v>99</v>
      </c>
      <c r="H124" s="124" t="s">
        <v>99</v>
      </c>
      <c r="I124" s="124" t="s">
        <v>99</v>
      </c>
      <c r="J124" s="124" t="s">
        <v>99</v>
      </c>
      <c r="K124" s="124" t="s">
        <v>99</v>
      </c>
      <c r="L124" s="124" t="s">
        <v>99</v>
      </c>
      <c r="M124" s="124" t="s">
        <v>99</v>
      </c>
      <c r="N124" s="124" t="s">
        <v>99</v>
      </c>
      <c r="O124" s="124" t="s">
        <v>99</v>
      </c>
      <c r="P124" s="124" t="s">
        <v>99</v>
      </c>
      <c r="Q124" s="124" t="s">
        <v>99</v>
      </c>
      <c r="R124" s="124" t="s">
        <v>41</v>
      </c>
      <c r="S124" s="124" t="s">
        <v>122</v>
      </c>
      <c r="T124" s="124" t="s">
        <v>99</v>
      </c>
      <c r="U124" s="124" t="s">
        <v>99</v>
      </c>
      <c r="V124" s="124" t="s">
        <v>99</v>
      </c>
      <c r="W124" s="124" t="s">
        <v>99</v>
      </c>
      <c r="X124" s="124" t="s">
        <v>99</v>
      </c>
      <c r="Y124" s="125">
        <v>820965</v>
      </c>
      <c r="Z124" s="125"/>
      <c r="AA124" s="125"/>
      <c r="AB124" s="125">
        <v>502758</v>
      </c>
      <c r="AC124" s="138">
        <v>0</v>
      </c>
      <c r="AD124" s="125">
        <v>599573</v>
      </c>
      <c r="AE124" s="126">
        <v>119.25677960370599</v>
      </c>
    </row>
    <row r="125" spans="1:31" x14ac:dyDescent="0.25">
      <c r="A125" s="133" t="s">
        <v>164</v>
      </c>
      <c r="B125" s="128" t="s">
        <v>165</v>
      </c>
      <c r="C125" s="124" t="s">
        <v>99</v>
      </c>
      <c r="D125" s="124" t="s">
        <v>99</v>
      </c>
      <c r="E125" s="124" t="s">
        <v>99</v>
      </c>
      <c r="F125" s="124" t="s">
        <v>99</v>
      </c>
      <c r="G125" s="124" t="s">
        <v>99</v>
      </c>
      <c r="H125" s="124" t="s">
        <v>99</v>
      </c>
      <c r="I125" s="124" t="s">
        <v>99</v>
      </c>
      <c r="J125" s="124" t="s">
        <v>99</v>
      </c>
      <c r="K125" s="124" t="s">
        <v>99</v>
      </c>
      <c r="L125" s="124" t="s">
        <v>99</v>
      </c>
      <c r="M125" s="124" t="s">
        <v>99</v>
      </c>
      <c r="N125" s="124" t="s">
        <v>99</v>
      </c>
      <c r="O125" s="124" t="s">
        <v>99</v>
      </c>
      <c r="P125" s="124" t="s">
        <v>99</v>
      </c>
      <c r="Q125" s="124" t="s">
        <v>99</v>
      </c>
      <c r="R125" s="124" t="s">
        <v>99</v>
      </c>
      <c r="S125" s="124" t="s">
        <v>99</v>
      </c>
      <c r="T125" s="124" t="s">
        <v>165</v>
      </c>
      <c r="U125" s="124" t="s">
        <v>122</v>
      </c>
      <c r="V125" s="124" t="s">
        <v>122</v>
      </c>
      <c r="W125" s="124" t="s">
        <v>122</v>
      </c>
      <c r="X125" s="124" t="s">
        <v>122</v>
      </c>
      <c r="Y125" s="134">
        <v>820965</v>
      </c>
      <c r="Z125" s="134"/>
      <c r="AA125" s="134"/>
      <c r="AB125" s="134"/>
      <c r="AC125" s="134"/>
      <c r="AD125" s="134"/>
      <c r="AE125" s="134"/>
    </row>
    <row r="126" spans="1:31" x14ac:dyDescent="0.25">
      <c r="A126" s="133" t="s">
        <v>212</v>
      </c>
      <c r="B126" s="128" t="s">
        <v>213</v>
      </c>
      <c r="C126" s="124" t="s">
        <v>99</v>
      </c>
      <c r="D126" s="124" t="s">
        <v>99</v>
      </c>
      <c r="E126" s="124" t="s">
        <v>99</v>
      </c>
      <c r="F126" s="124" t="s">
        <v>99</v>
      </c>
      <c r="G126" s="124" t="s">
        <v>99</v>
      </c>
      <c r="H126" s="124" t="s">
        <v>99</v>
      </c>
      <c r="I126" s="124" t="s">
        <v>99</v>
      </c>
      <c r="J126" s="124" t="s">
        <v>99</v>
      </c>
      <c r="K126" s="124" t="s">
        <v>99</v>
      </c>
      <c r="L126" s="124" t="s">
        <v>99</v>
      </c>
      <c r="M126" s="124" t="s">
        <v>99</v>
      </c>
      <c r="N126" s="124" t="s">
        <v>99</v>
      </c>
      <c r="O126" s="124" t="s">
        <v>99</v>
      </c>
      <c r="P126" s="124" t="s">
        <v>99</v>
      </c>
      <c r="Q126" s="124" t="s">
        <v>99</v>
      </c>
      <c r="R126" s="124" t="s">
        <v>99</v>
      </c>
      <c r="S126" s="124" t="s">
        <v>99</v>
      </c>
      <c r="T126" s="124" t="s">
        <v>213</v>
      </c>
      <c r="U126" s="124" t="s">
        <v>122</v>
      </c>
      <c r="V126" s="124" t="s">
        <v>122</v>
      </c>
      <c r="W126" s="124" t="s">
        <v>122</v>
      </c>
      <c r="X126" s="124" t="s">
        <v>122</v>
      </c>
      <c r="Y126" s="134"/>
      <c r="Z126" s="134"/>
      <c r="AA126" s="134"/>
      <c r="AB126" s="134">
        <v>502758</v>
      </c>
      <c r="AC126" s="136">
        <v>0</v>
      </c>
      <c r="AD126" s="134">
        <v>599573</v>
      </c>
      <c r="AE126" s="135">
        <v>119.25677960370599</v>
      </c>
    </row>
    <row r="127" spans="1:31" x14ac:dyDescent="0.25">
      <c r="B127"/>
    </row>
    <row r="128" spans="1:31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  <row r="2910" spans="2:2" x14ac:dyDescent="0.25">
      <c r="B2910"/>
    </row>
    <row r="2911" spans="2:2" x14ac:dyDescent="0.25">
      <c r="B2911"/>
    </row>
    <row r="2912" spans="2:2" x14ac:dyDescent="0.25">
      <c r="B2912"/>
    </row>
    <row r="2913" spans="2:2" x14ac:dyDescent="0.25">
      <c r="B2913"/>
    </row>
    <row r="2914" spans="2:2" x14ac:dyDescent="0.25">
      <c r="B2914"/>
    </row>
    <row r="2915" spans="2:2" x14ac:dyDescent="0.25">
      <c r="B2915"/>
    </row>
    <row r="2916" spans="2:2" x14ac:dyDescent="0.25">
      <c r="B2916"/>
    </row>
    <row r="2917" spans="2:2" x14ac:dyDescent="0.25">
      <c r="B2917"/>
    </row>
    <row r="2918" spans="2:2" x14ac:dyDescent="0.25">
      <c r="B2918"/>
    </row>
    <row r="2919" spans="2:2" x14ac:dyDescent="0.25">
      <c r="B2919"/>
    </row>
    <row r="2920" spans="2:2" x14ac:dyDescent="0.25">
      <c r="B2920"/>
    </row>
    <row r="2921" spans="2:2" x14ac:dyDescent="0.25">
      <c r="B2921"/>
    </row>
    <row r="2922" spans="2:2" x14ac:dyDescent="0.25">
      <c r="B2922"/>
    </row>
    <row r="2923" spans="2:2" x14ac:dyDescent="0.25">
      <c r="B2923"/>
    </row>
    <row r="2924" spans="2:2" x14ac:dyDescent="0.25">
      <c r="B2924"/>
    </row>
    <row r="2925" spans="2:2" x14ac:dyDescent="0.25">
      <c r="B2925"/>
    </row>
    <row r="2926" spans="2:2" x14ac:dyDescent="0.25">
      <c r="B2926"/>
    </row>
    <row r="2927" spans="2:2" x14ac:dyDescent="0.25">
      <c r="B2927"/>
    </row>
    <row r="2928" spans="2:2" x14ac:dyDescent="0.25">
      <c r="B2928"/>
    </row>
    <row r="2929" spans="2:2" x14ac:dyDescent="0.25">
      <c r="B2929"/>
    </row>
    <row r="2930" spans="2:2" x14ac:dyDescent="0.25">
      <c r="B2930"/>
    </row>
    <row r="2931" spans="2:2" x14ac:dyDescent="0.25">
      <c r="B2931"/>
    </row>
    <row r="2932" spans="2:2" x14ac:dyDescent="0.25">
      <c r="B2932"/>
    </row>
    <row r="2933" spans="2:2" x14ac:dyDescent="0.25">
      <c r="B2933"/>
    </row>
    <row r="2934" spans="2:2" x14ac:dyDescent="0.25">
      <c r="B2934"/>
    </row>
    <row r="2935" spans="2:2" x14ac:dyDescent="0.25">
      <c r="B2935"/>
    </row>
    <row r="2936" spans="2:2" x14ac:dyDescent="0.25">
      <c r="B2936"/>
    </row>
    <row r="2937" spans="2:2" x14ac:dyDescent="0.25">
      <c r="B2937"/>
    </row>
    <row r="2938" spans="2:2" x14ac:dyDescent="0.25">
      <c r="B2938"/>
    </row>
    <row r="2939" spans="2:2" x14ac:dyDescent="0.25">
      <c r="B2939"/>
    </row>
    <row r="2940" spans="2:2" x14ac:dyDescent="0.25">
      <c r="B2940"/>
    </row>
    <row r="2941" spans="2:2" x14ac:dyDescent="0.25">
      <c r="B2941"/>
    </row>
    <row r="2942" spans="2:2" x14ac:dyDescent="0.25">
      <c r="B2942"/>
    </row>
    <row r="2943" spans="2:2" x14ac:dyDescent="0.25">
      <c r="B2943"/>
    </row>
    <row r="2944" spans="2:2" x14ac:dyDescent="0.25">
      <c r="B2944"/>
    </row>
    <row r="2945" spans="2:2" x14ac:dyDescent="0.25">
      <c r="B2945"/>
    </row>
    <row r="2946" spans="2:2" x14ac:dyDescent="0.25">
      <c r="B2946"/>
    </row>
    <row r="2947" spans="2:2" x14ac:dyDescent="0.25">
      <c r="B2947"/>
    </row>
    <row r="2948" spans="2:2" x14ac:dyDescent="0.25">
      <c r="B2948"/>
    </row>
    <row r="2949" spans="2:2" x14ac:dyDescent="0.25">
      <c r="B2949"/>
    </row>
    <row r="2950" spans="2:2" x14ac:dyDescent="0.25">
      <c r="B2950"/>
    </row>
    <row r="2951" spans="2:2" x14ac:dyDescent="0.25">
      <c r="B2951"/>
    </row>
    <row r="2952" spans="2:2" x14ac:dyDescent="0.25">
      <c r="B2952"/>
    </row>
    <row r="2953" spans="2:2" x14ac:dyDescent="0.25">
      <c r="B2953"/>
    </row>
    <row r="2954" spans="2:2" x14ac:dyDescent="0.25">
      <c r="B2954"/>
    </row>
    <row r="2955" spans="2:2" x14ac:dyDescent="0.25">
      <c r="B2955"/>
    </row>
    <row r="2956" spans="2:2" x14ac:dyDescent="0.25">
      <c r="B2956"/>
    </row>
    <row r="2957" spans="2:2" x14ac:dyDescent="0.25">
      <c r="B2957"/>
    </row>
    <row r="2958" spans="2:2" x14ac:dyDescent="0.25">
      <c r="B2958"/>
    </row>
    <row r="2959" spans="2:2" x14ac:dyDescent="0.25">
      <c r="B2959"/>
    </row>
    <row r="2960" spans="2:2" x14ac:dyDescent="0.25">
      <c r="B2960"/>
    </row>
    <row r="2961" spans="2:2" x14ac:dyDescent="0.25">
      <c r="B2961"/>
    </row>
    <row r="2962" spans="2:2" x14ac:dyDescent="0.25">
      <c r="B2962"/>
    </row>
    <row r="2963" spans="2:2" x14ac:dyDescent="0.25">
      <c r="B2963"/>
    </row>
    <row r="2964" spans="2:2" x14ac:dyDescent="0.25">
      <c r="B2964"/>
    </row>
    <row r="2965" spans="2:2" x14ac:dyDescent="0.25">
      <c r="B2965"/>
    </row>
    <row r="2966" spans="2:2" x14ac:dyDescent="0.25">
      <c r="B2966"/>
    </row>
    <row r="2967" spans="2:2" x14ac:dyDescent="0.25">
      <c r="B2967"/>
    </row>
    <row r="2968" spans="2:2" x14ac:dyDescent="0.25">
      <c r="B2968"/>
    </row>
    <row r="2969" spans="2:2" x14ac:dyDescent="0.25">
      <c r="B2969"/>
    </row>
    <row r="2970" spans="2:2" x14ac:dyDescent="0.25">
      <c r="B2970"/>
    </row>
    <row r="2971" spans="2:2" x14ac:dyDescent="0.25">
      <c r="B2971"/>
    </row>
    <row r="2972" spans="2:2" x14ac:dyDescent="0.25">
      <c r="B2972"/>
    </row>
    <row r="2973" spans="2:2" x14ac:dyDescent="0.25">
      <c r="B2973"/>
    </row>
    <row r="2974" spans="2:2" x14ac:dyDescent="0.25">
      <c r="B2974"/>
    </row>
    <row r="2975" spans="2:2" x14ac:dyDescent="0.25">
      <c r="B2975"/>
    </row>
    <row r="2976" spans="2:2" x14ac:dyDescent="0.25">
      <c r="B2976"/>
    </row>
    <row r="2977" spans="2:2" x14ac:dyDescent="0.25">
      <c r="B2977"/>
    </row>
    <row r="2978" spans="2:2" x14ac:dyDescent="0.25">
      <c r="B2978"/>
    </row>
    <row r="2979" spans="2:2" x14ac:dyDescent="0.25">
      <c r="B2979"/>
    </row>
    <row r="2980" spans="2:2" x14ac:dyDescent="0.25">
      <c r="B2980"/>
    </row>
    <row r="2981" spans="2:2" x14ac:dyDescent="0.25">
      <c r="B2981"/>
    </row>
    <row r="2982" spans="2:2" x14ac:dyDescent="0.25">
      <c r="B2982"/>
    </row>
    <row r="2983" spans="2:2" x14ac:dyDescent="0.25">
      <c r="B2983"/>
    </row>
    <row r="2984" spans="2:2" x14ac:dyDescent="0.25">
      <c r="B2984"/>
    </row>
    <row r="2985" spans="2:2" x14ac:dyDescent="0.25">
      <c r="B2985"/>
    </row>
    <row r="2986" spans="2:2" x14ac:dyDescent="0.25">
      <c r="B2986"/>
    </row>
    <row r="2987" spans="2:2" x14ac:dyDescent="0.25">
      <c r="B2987"/>
    </row>
    <row r="2988" spans="2:2" x14ac:dyDescent="0.25">
      <c r="B2988"/>
    </row>
    <row r="2989" spans="2:2" x14ac:dyDescent="0.25">
      <c r="B2989"/>
    </row>
    <row r="2990" spans="2:2" x14ac:dyDescent="0.25">
      <c r="B2990"/>
    </row>
    <row r="2991" spans="2:2" x14ac:dyDescent="0.25">
      <c r="B2991"/>
    </row>
    <row r="2992" spans="2:2" x14ac:dyDescent="0.25">
      <c r="B2992"/>
    </row>
    <row r="2993" spans="2:2" x14ac:dyDescent="0.25">
      <c r="B2993"/>
    </row>
    <row r="2994" spans="2:2" x14ac:dyDescent="0.25">
      <c r="B2994"/>
    </row>
    <row r="2995" spans="2:2" x14ac:dyDescent="0.25">
      <c r="B2995"/>
    </row>
    <row r="2996" spans="2:2" x14ac:dyDescent="0.25">
      <c r="B2996"/>
    </row>
    <row r="2997" spans="2:2" x14ac:dyDescent="0.25">
      <c r="B2997"/>
    </row>
    <row r="2998" spans="2:2" x14ac:dyDescent="0.25">
      <c r="B2998"/>
    </row>
    <row r="2999" spans="2:2" x14ac:dyDescent="0.25">
      <c r="B2999"/>
    </row>
    <row r="3000" spans="2:2" x14ac:dyDescent="0.25">
      <c r="B3000"/>
    </row>
    <row r="3001" spans="2:2" x14ac:dyDescent="0.25">
      <c r="B3001"/>
    </row>
    <row r="3002" spans="2:2" x14ac:dyDescent="0.25">
      <c r="B3002"/>
    </row>
    <row r="3003" spans="2:2" x14ac:dyDescent="0.25">
      <c r="B3003"/>
    </row>
    <row r="3004" spans="2:2" x14ac:dyDescent="0.25">
      <c r="B3004"/>
    </row>
    <row r="3005" spans="2:2" x14ac:dyDescent="0.25">
      <c r="B3005"/>
    </row>
    <row r="3006" spans="2:2" x14ac:dyDescent="0.25">
      <c r="B3006"/>
    </row>
    <row r="3007" spans="2:2" x14ac:dyDescent="0.25">
      <c r="B3007"/>
    </row>
    <row r="3008" spans="2:2" x14ac:dyDescent="0.25">
      <c r="B3008"/>
    </row>
    <row r="3009" spans="2:2" x14ac:dyDescent="0.25">
      <c r="B3009"/>
    </row>
    <row r="3010" spans="2:2" x14ac:dyDescent="0.25">
      <c r="B3010"/>
    </row>
    <row r="3011" spans="2:2" x14ac:dyDescent="0.25">
      <c r="B3011"/>
    </row>
    <row r="3012" spans="2:2" x14ac:dyDescent="0.25">
      <c r="B3012"/>
    </row>
    <row r="3013" spans="2:2" x14ac:dyDescent="0.25">
      <c r="B3013"/>
    </row>
    <row r="3014" spans="2:2" x14ac:dyDescent="0.25">
      <c r="B3014"/>
    </row>
    <row r="3015" spans="2:2" x14ac:dyDescent="0.25">
      <c r="B3015"/>
    </row>
    <row r="3016" spans="2:2" x14ac:dyDescent="0.25">
      <c r="B3016"/>
    </row>
    <row r="3017" spans="2:2" x14ac:dyDescent="0.25">
      <c r="B3017"/>
    </row>
    <row r="3018" spans="2:2" x14ac:dyDescent="0.25">
      <c r="B3018"/>
    </row>
    <row r="3019" spans="2:2" x14ac:dyDescent="0.25">
      <c r="B3019"/>
    </row>
    <row r="3020" spans="2:2" x14ac:dyDescent="0.25">
      <c r="B3020"/>
    </row>
    <row r="3021" spans="2:2" x14ac:dyDescent="0.25">
      <c r="B3021"/>
    </row>
    <row r="3022" spans="2:2" x14ac:dyDescent="0.25">
      <c r="B3022"/>
    </row>
    <row r="3023" spans="2:2" x14ac:dyDescent="0.25">
      <c r="B3023"/>
    </row>
    <row r="3024" spans="2:2" x14ac:dyDescent="0.25">
      <c r="B3024"/>
    </row>
    <row r="3025" spans="2:2" x14ac:dyDescent="0.25">
      <c r="B3025"/>
    </row>
    <row r="3026" spans="2:2" x14ac:dyDescent="0.25">
      <c r="B3026"/>
    </row>
    <row r="3027" spans="2:2" x14ac:dyDescent="0.25">
      <c r="B3027"/>
    </row>
    <row r="3028" spans="2:2" x14ac:dyDescent="0.25">
      <c r="B3028"/>
    </row>
    <row r="3029" spans="2:2" x14ac:dyDescent="0.25">
      <c r="B3029"/>
    </row>
    <row r="3030" spans="2:2" x14ac:dyDescent="0.25">
      <c r="B3030"/>
    </row>
    <row r="3031" spans="2:2" x14ac:dyDescent="0.25">
      <c r="B3031"/>
    </row>
    <row r="3032" spans="2:2" x14ac:dyDescent="0.25">
      <c r="B3032"/>
    </row>
    <row r="3033" spans="2:2" x14ac:dyDescent="0.25">
      <c r="B3033"/>
    </row>
    <row r="3034" spans="2:2" x14ac:dyDescent="0.25">
      <c r="B3034"/>
    </row>
    <row r="3035" spans="2:2" x14ac:dyDescent="0.25">
      <c r="B3035"/>
    </row>
    <row r="3036" spans="2:2" x14ac:dyDescent="0.25">
      <c r="B3036"/>
    </row>
    <row r="3037" spans="2:2" x14ac:dyDescent="0.25">
      <c r="B3037"/>
    </row>
    <row r="3038" spans="2:2" x14ac:dyDescent="0.25">
      <c r="B3038"/>
    </row>
    <row r="3039" spans="2:2" x14ac:dyDescent="0.25">
      <c r="B3039"/>
    </row>
    <row r="3040" spans="2:2" x14ac:dyDescent="0.25">
      <c r="B3040"/>
    </row>
    <row r="3041" spans="2:2" x14ac:dyDescent="0.25">
      <c r="B3041"/>
    </row>
    <row r="3042" spans="2:2" x14ac:dyDescent="0.25">
      <c r="B3042"/>
    </row>
    <row r="3043" spans="2:2" x14ac:dyDescent="0.25">
      <c r="B3043"/>
    </row>
    <row r="3044" spans="2:2" x14ac:dyDescent="0.25">
      <c r="B3044"/>
    </row>
    <row r="3045" spans="2:2" x14ac:dyDescent="0.25">
      <c r="B3045"/>
    </row>
    <row r="3046" spans="2:2" x14ac:dyDescent="0.25">
      <c r="B3046"/>
    </row>
    <row r="3047" spans="2:2" x14ac:dyDescent="0.25">
      <c r="B3047"/>
    </row>
    <row r="3048" spans="2:2" x14ac:dyDescent="0.25">
      <c r="B3048"/>
    </row>
    <row r="3049" spans="2:2" x14ac:dyDescent="0.25">
      <c r="B3049"/>
    </row>
    <row r="3050" spans="2:2" x14ac:dyDescent="0.25">
      <c r="B3050"/>
    </row>
    <row r="3051" spans="2:2" x14ac:dyDescent="0.25">
      <c r="B3051"/>
    </row>
    <row r="3052" spans="2:2" x14ac:dyDescent="0.25">
      <c r="B3052"/>
    </row>
    <row r="3053" spans="2:2" x14ac:dyDescent="0.25">
      <c r="B3053"/>
    </row>
    <row r="3054" spans="2:2" x14ac:dyDescent="0.25">
      <c r="B3054"/>
    </row>
    <row r="3055" spans="2:2" x14ac:dyDescent="0.25">
      <c r="B3055"/>
    </row>
    <row r="3056" spans="2:2" x14ac:dyDescent="0.25">
      <c r="B3056"/>
    </row>
    <row r="3057" spans="2:2" x14ac:dyDescent="0.25">
      <c r="B3057"/>
    </row>
    <row r="3058" spans="2:2" x14ac:dyDescent="0.25">
      <c r="B3058"/>
    </row>
    <row r="3059" spans="2:2" x14ac:dyDescent="0.25">
      <c r="B3059"/>
    </row>
    <row r="3060" spans="2:2" x14ac:dyDescent="0.25">
      <c r="B3060"/>
    </row>
    <row r="3061" spans="2:2" x14ac:dyDescent="0.25">
      <c r="B3061"/>
    </row>
    <row r="3062" spans="2:2" x14ac:dyDescent="0.25">
      <c r="B3062"/>
    </row>
    <row r="3063" spans="2:2" x14ac:dyDescent="0.25">
      <c r="B3063"/>
    </row>
    <row r="3064" spans="2:2" x14ac:dyDescent="0.25">
      <c r="B3064"/>
    </row>
    <row r="3065" spans="2:2" x14ac:dyDescent="0.25">
      <c r="B3065"/>
    </row>
    <row r="3066" spans="2:2" x14ac:dyDescent="0.25">
      <c r="B3066"/>
    </row>
    <row r="3067" spans="2:2" x14ac:dyDescent="0.25">
      <c r="B3067"/>
    </row>
    <row r="3068" spans="2:2" x14ac:dyDescent="0.25">
      <c r="B3068"/>
    </row>
    <row r="3069" spans="2:2" x14ac:dyDescent="0.25">
      <c r="B3069"/>
    </row>
    <row r="3070" spans="2:2" x14ac:dyDescent="0.25">
      <c r="B3070"/>
    </row>
    <row r="3071" spans="2:2" x14ac:dyDescent="0.25">
      <c r="B3071"/>
    </row>
    <row r="3072" spans="2:2" x14ac:dyDescent="0.25">
      <c r="B3072"/>
    </row>
    <row r="3073" spans="2:2" x14ac:dyDescent="0.25">
      <c r="B3073"/>
    </row>
    <row r="3074" spans="2:2" x14ac:dyDescent="0.25">
      <c r="B3074"/>
    </row>
    <row r="3075" spans="2:2" x14ac:dyDescent="0.25">
      <c r="B3075"/>
    </row>
    <row r="3076" spans="2:2" x14ac:dyDescent="0.25">
      <c r="B3076"/>
    </row>
    <row r="3077" spans="2:2" x14ac:dyDescent="0.25">
      <c r="B3077"/>
    </row>
    <row r="3078" spans="2:2" x14ac:dyDescent="0.25">
      <c r="B3078"/>
    </row>
    <row r="3079" spans="2:2" x14ac:dyDescent="0.25">
      <c r="B3079"/>
    </row>
    <row r="3080" spans="2:2" x14ac:dyDescent="0.25">
      <c r="B3080"/>
    </row>
    <row r="3081" spans="2:2" x14ac:dyDescent="0.25">
      <c r="B3081"/>
    </row>
    <row r="3082" spans="2:2" x14ac:dyDescent="0.25">
      <c r="B3082"/>
    </row>
    <row r="3083" spans="2:2" x14ac:dyDescent="0.25">
      <c r="B3083"/>
    </row>
    <row r="3084" spans="2:2" x14ac:dyDescent="0.25">
      <c r="B3084"/>
    </row>
    <row r="3085" spans="2:2" x14ac:dyDescent="0.25">
      <c r="B3085"/>
    </row>
    <row r="3086" spans="2:2" x14ac:dyDescent="0.25">
      <c r="B3086"/>
    </row>
    <row r="3087" spans="2:2" x14ac:dyDescent="0.25">
      <c r="B3087"/>
    </row>
    <row r="3088" spans="2:2" x14ac:dyDescent="0.25">
      <c r="B3088"/>
    </row>
    <row r="3089" spans="2:2" x14ac:dyDescent="0.25">
      <c r="B3089"/>
    </row>
    <row r="3090" spans="2:2" x14ac:dyDescent="0.25">
      <c r="B3090"/>
    </row>
    <row r="3091" spans="2:2" x14ac:dyDescent="0.25">
      <c r="B3091"/>
    </row>
    <row r="3092" spans="2:2" x14ac:dyDescent="0.25">
      <c r="B3092"/>
    </row>
    <row r="3093" spans="2:2" x14ac:dyDescent="0.25">
      <c r="B3093"/>
    </row>
    <row r="3094" spans="2:2" x14ac:dyDescent="0.25">
      <c r="B3094"/>
    </row>
    <row r="3095" spans="2:2" x14ac:dyDescent="0.25">
      <c r="B3095"/>
    </row>
    <row r="3096" spans="2:2" x14ac:dyDescent="0.25">
      <c r="B3096"/>
    </row>
    <row r="3097" spans="2:2" x14ac:dyDescent="0.25">
      <c r="B3097"/>
    </row>
    <row r="3098" spans="2:2" x14ac:dyDescent="0.25">
      <c r="B3098"/>
    </row>
    <row r="3099" spans="2:2" x14ac:dyDescent="0.25">
      <c r="B3099"/>
    </row>
    <row r="3100" spans="2:2" x14ac:dyDescent="0.25">
      <c r="B3100"/>
    </row>
    <row r="3101" spans="2:2" x14ac:dyDescent="0.25">
      <c r="B3101"/>
    </row>
    <row r="3102" spans="2:2" x14ac:dyDescent="0.25">
      <c r="B3102"/>
    </row>
    <row r="3103" spans="2:2" x14ac:dyDescent="0.25">
      <c r="B3103"/>
    </row>
    <row r="3104" spans="2:2" x14ac:dyDescent="0.25">
      <c r="B3104"/>
    </row>
    <row r="3105" spans="2:2" x14ac:dyDescent="0.25">
      <c r="B3105"/>
    </row>
    <row r="3106" spans="2:2" x14ac:dyDescent="0.25">
      <c r="B3106"/>
    </row>
    <row r="3107" spans="2:2" x14ac:dyDescent="0.25">
      <c r="B3107"/>
    </row>
    <row r="3108" spans="2:2" x14ac:dyDescent="0.25">
      <c r="B3108"/>
    </row>
    <row r="3109" spans="2:2" x14ac:dyDescent="0.25">
      <c r="B3109"/>
    </row>
    <row r="3110" spans="2:2" x14ac:dyDescent="0.25">
      <c r="B3110"/>
    </row>
    <row r="3111" spans="2:2" x14ac:dyDescent="0.25">
      <c r="B3111"/>
    </row>
    <row r="3112" spans="2:2" x14ac:dyDescent="0.25">
      <c r="B3112"/>
    </row>
    <row r="3113" spans="2:2" x14ac:dyDescent="0.25">
      <c r="B3113"/>
    </row>
    <row r="3114" spans="2:2" x14ac:dyDescent="0.25">
      <c r="B3114"/>
    </row>
    <row r="3115" spans="2:2" x14ac:dyDescent="0.25">
      <c r="B3115"/>
    </row>
    <row r="3116" spans="2:2" x14ac:dyDescent="0.25">
      <c r="B3116"/>
    </row>
    <row r="3117" spans="2:2" x14ac:dyDescent="0.25">
      <c r="B3117"/>
    </row>
    <row r="3118" spans="2:2" x14ac:dyDescent="0.25">
      <c r="B3118"/>
    </row>
    <row r="3119" spans="2:2" x14ac:dyDescent="0.25">
      <c r="B3119"/>
    </row>
    <row r="3120" spans="2:2" x14ac:dyDescent="0.25">
      <c r="B3120"/>
    </row>
    <row r="3121" spans="2:2" x14ac:dyDescent="0.25">
      <c r="B3121"/>
    </row>
    <row r="3122" spans="2:2" x14ac:dyDescent="0.25">
      <c r="B3122"/>
    </row>
    <row r="3123" spans="2:2" x14ac:dyDescent="0.25">
      <c r="B3123"/>
    </row>
    <row r="3124" spans="2:2" x14ac:dyDescent="0.25">
      <c r="B3124"/>
    </row>
    <row r="3125" spans="2:2" x14ac:dyDescent="0.25">
      <c r="B3125"/>
    </row>
    <row r="3126" spans="2:2" x14ac:dyDescent="0.25">
      <c r="B3126"/>
    </row>
    <row r="3127" spans="2:2" x14ac:dyDescent="0.25">
      <c r="B3127"/>
    </row>
    <row r="3128" spans="2:2" x14ac:dyDescent="0.25">
      <c r="B3128"/>
    </row>
    <row r="3129" spans="2:2" x14ac:dyDescent="0.25">
      <c r="B3129"/>
    </row>
    <row r="3130" spans="2:2" x14ac:dyDescent="0.25">
      <c r="B3130"/>
    </row>
    <row r="3131" spans="2:2" x14ac:dyDescent="0.25">
      <c r="B3131"/>
    </row>
    <row r="3132" spans="2:2" x14ac:dyDescent="0.25">
      <c r="B3132"/>
    </row>
    <row r="3133" spans="2:2" x14ac:dyDescent="0.25">
      <c r="B3133"/>
    </row>
    <row r="3134" spans="2:2" x14ac:dyDescent="0.25">
      <c r="B3134"/>
    </row>
    <row r="3135" spans="2:2" x14ac:dyDescent="0.25">
      <c r="B3135"/>
    </row>
    <row r="3136" spans="2:2" x14ac:dyDescent="0.25">
      <c r="B3136"/>
    </row>
    <row r="3137" spans="2:2" x14ac:dyDescent="0.25">
      <c r="B3137"/>
    </row>
    <row r="3138" spans="2:2" x14ac:dyDescent="0.25">
      <c r="B3138"/>
    </row>
    <row r="3139" spans="2:2" x14ac:dyDescent="0.25">
      <c r="B3139"/>
    </row>
    <row r="3140" spans="2:2" x14ac:dyDescent="0.25">
      <c r="B3140"/>
    </row>
    <row r="3141" spans="2:2" x14ac:dyDescent="0.25">
      <c r="B3141"/>
    </row>
    <row r="3142" spans="2:2" x14ac:dyDescent="0.25">
      <c r="B3142"/>
    </row>
    <row r="3143" spans="2:2" x14ac:dyDescent="0.25">
      <c r="B3143"/>
    </row>
    <row r="3144" spans="2:2" x14ac:dyDescent="0.25">
      <c r="B3144"/>
    </row>
    <row r="3145" spans="2:2" x14ac:dyDescent="0.25">
      <c r="B3145"/>
    </row>
    <row r="3146" spans="2:2" x14ac:dyDescent="0.25">
      <c r="B3146"/>
    </row>
    <row r="3147" spans="2:2" x14ac:dyDescent="0.25">
      <c r="B3147"/>
    </row>
    <row r="3148" spans="2:2" x14ac:dyDescent="0.25">
      <c r="B3148"/>
    </row>
    <row r="3149" spans="2:2" x14ac:dyDescent="0.25">
      <c r="B3149"/>
    </row>
    <row r="3150" spans="2:2" x14ac:dyDescent="0.25">
      <c r="B3150"/>
    </row>
    <row r="3151" spans="2:2" x14ac:dyDescent="0.25">
      <c r="B3151"/>
    </row>
    <row r="3152" spans="2:2" x14ac:dyDescent="0.25">
      <c r="B3152"/>
    </row>
    <row r="3153" spans="2:2" x14ac:dyDescent="0.25">
      <c r="B3153"/>
    </row>
    <row r="3154" spans="2:2" x14ac:dyDescent="0.25">
      <c r="B3154"/>
    </row>
    <row r="3155" spans="2:2" x14ac:dyDescent="0.25">
      <c r="B3155"/>
    </row>
    <row r="3156" spans="2:2" x14ac:dyDescent="0.25">
      <c r="B3156"/>
    </row>
    <row r="3157" spans="2:2" x14ac:dyDescent="0.25">
      <c r="B3157"/>
    </row>
    <row r="3158" spans="2:2" x14ac:dyDescent="0.25">
      <c r="B3158"/>
    </row>
    <row r="3159" spans="2:2" x14ac:dyDescent="0.25">
      <c r="B3159"/>
    </row>
    <row r="3160" spans="2:2" x14ac:dyDescent="0.25">
      <c r="B3160"/>
    </row>
    <row r="3161" spans="2:2" x14ac:dyDescent="0.25">
      <c r="B3161"/>
    </row>
    <row r="3162" spans="2:2" x14ac:dyDescent="0.25">
      <c r="B3162"/>
    </row>
    <row r="3163" spans="2:2" x14ac:dyDescent="0.25">
      <c r="B3163"/>
    </row>
    <row r="3164" spans="2:2" x14ac:dyDescent="0.25">
      <c r="B3164"/>
    </row>
    <row r="3165" spans="2:2" x14ac:dyDescent="0.25">
      <c r="B3165"/>
    </row>
    <row r="3166" spans="2:2" x14ac:dyDescent="0.25">
      <c r="B3166"/>
    </row>
    <row r="3167" spans="2:2" x14ac:dyDescent="0.25">
      <c r="B3167"/>
    </row>
    <row r="3168" spans="2:2" x14ac:dyDescent="0.25">
      <c r="B3168"/>
    </row>
    <row r="3169" spans="2:2" x14ac:dyDescent="0.25">
      <c r="B3169"/>
    </row>
    <row r="3170" spans="2:2" x14ac:dyDescent="0.25">
      <c r="B3170"/>
    </row>
    <row r="3171" spans="2:2" x14ac:dyDescent="0.25">
      <c r="B3171"/>
    </row>
    <row r="3172" spans="2:2" x14ac:dyDescent="0.25">
      <c r="B3172"/>
    </row>
    <row r="3173" spans="2:2" x14ac:dyDescent="0.25">
      <c r="B3173"/>
    </row>
    <row r="3174" spans="2:2" x14ac:dyDescent="0.25">
      <c r="B3174"/>
    </row>
    <row r="3175" spans="2:2" x14ac:dyDescent="0.25">
      <c r="B3175"/>
    </row>
    <row r="3176" spans="2:2" x14ac:dyDescent="0.25">
      <c r="B3176"/>
    </row>
    <row r="3177" spans="2:2" x14ac:dyDescent="0.25">
      <c r="B3177"/>
    </row>
    <row r="3178" spans="2:2" x14ac:dyDescent="0.25">
      <c r="B3178"/>
    </row>
    <row r="3179" spans="2:2" x14ac:dyDescent="0.25">
      <c r="B3179"/>
    </row>
    <row r="3180" spans="2:2" x14ac:dyDescent="0.25">
      <c r="B3180"/>
    </row>
    <row r="3181" spans="2:2" x14ac:dyDescent="0.25">
      <c r="B3181"/>
    </row>
    <row r="3182" spans="2:2" x14ac:dyDescent="0.25">
      <c r="B3182"/>
    </row>
    <row r="3183" spans="2:2" x14ac:dyDescent="0.25">
      <c r="B3183"/>
    </row>
    <row r="3184" spans="2:2" x14ac:dyDescent="0.25">
      <c r="B3184"/>
    </row>
    <row r="3185" spans="2:2" x14ac:dyDescent="0.25">
      <c r="B3185"/>
    </row>
    <row r="3186" spans="2:2" x14ac:dyDescent="0.25">
      <c r="B3186"/>
    </row>
    <row r="3187" spans="2:2" x14ac:dyDescent="0.25">
      <c r="B3187"/>
    </row>
    <row r="3188" spans="2:2" x14ac:dyDescent="0.25">
      <c r="B3188"/>
    </row>
    <row r="3189" spans="2:2" x14ac:dyDescent="0.25">
      <c r="B3189"/>
    </row>
    <row r="3190" spans="2:2" x14ac:dyDescent="0.25">
      <c r="B3190"/>
    </row>
    <row r="3191" spans="2:2" x14ac:dyDescent="0.25">
      <c r="B3191"/>
    </row>
    <row r="3192" spans="2:2" x14ac:dyDescent="0.25">
      <c r="B3192"/>
    </row>
    <row r="3193" spans="2:2" x14ac:dyDescent="0.25">
      <c r="B3193"/>
    </row>
    <row r="3194" spans="2:2" x14ac:dyDescent="0.25">
      <c r="B3194"/>
    </row>
    <row r="3195" spans="2:2" x14ac:dyDescent="0.25">
      <c r="B3195"/>
    </row>
    <row r="3196" spans="2:2" x14ac:dyDescent="0.25">
      <c r="B3196"/>
    </row>
    <row r="3197" spans="2:2" x14ac:dyDescent="0.25">
      <c r="B3197"/>
    </row>
    <row r="3198" spans="2:2" x14ac:dyDescent="0.25">
      <c r="B3198"/>
    </row>
    <row r="3199" spans="2:2" x14ac:dyDescent="0.25">
      <c r="B3199"/>
    </row>
    <row r="3200" spans="2:2" x14ac:dyDescent="0.25">
      <c r="B3200"/>
    </row>
    <row r="3201" spans="2:2" x14ac:dyDescent="0.25">
      <c r="B3201"/>
    </row>
    <row r="3202" spans="2:2" x14ac:dyDescent="0.25">
      <c r="B3202"/>
    </row>
    <row r="3203" spans="2:2" x14ac:dyDescent="0.25">
      <c r="B3203"/>
    </row>
    <row r="3204" spans="2:2" x14ac:dyDescent="0.25">
      <c r="B3204"/>
    </row>
    <row r="3205" spans="2:2" x14ac:dyDescent="0.25">
      <c r="B3205"/>
    </row>
    <row r="3206" spans="2:2" x14ac:dyDescent="0.25">
      <c r="B3206"/>
    </row>
    <row r="3207" spans="2:2" x14ac:dyDescent="0.25">
      <c r="B3207"/>
    </row>
    <row r="3208" spans="2:2" x14ac:dyDescent="0.25">
      <c r="B3208"/>
    </row>
    <row r="3209" spans="2:2" x14ac:dyDescent="0.25">
      <c r="B3209"/>
    </row>
    <row r="3210" spans="2:2" x14ac:dyDescent="0.25">
      <c r="B3210"/>
    </row>
    <row r="3211" spans="2:2" x14ac:dyDescent="0.25">
      <c r="B3211"/>
    </row>
    <row r="3212" spans="2:2" x14ac:dyDescent="0.25">
      <c r="B3212"/>
    </row>
    <row r="3213" spans="2:2" x14ac:dyDescent="0.25">
      <c r="B3213"/>
    </row>
    <row r="3214" spans="2:2" x14ac:dyDescent="0.25">
      <c r="B3214"/>
    </row>
    <row r="3215" spans="2:2" x14ac:dyDescent="0.25">
      <c r="B3215"/>
    </row>
    <row r="3216" spans="2:2" x14ac:dyDescent="0.25">
      <c r="B3216"/>
    </row>
    <row r="3217" spans="2:2" x14ac:dyDescent="0.25">
      <c r="B3217"/>
    </row>
    <row r="3218" spans="2:2" x14ac:dyDescent="0.25">
      <c r="B3218"/>
    </row>
    <row r="3219" spans="2:2" x14ac:dyDescent="0.25">
      <c r="B3219"/>
    </row>
    <row r="3220" spans="2:2" x14ac:dyDescent="0.25">
      <c r="B3220"/>
    </row>
    <row r="3221" spans="2:2" x14ac:dyDescent="0.25">
      <c r="B3221"/>
    </row>
    <row r="3222" spans="2:2" x14ac:dyDescent="0.25">
      <c r="B3222"/>
    </row>
    <row r="3223" spans="2:2" x14ac:dyDescent="0.25">
      <c r="B3223"/>
    </row>
    <row r="3224" spans="2:2" x14ac:dyDescent="0.25">
      <c r="B3224"/>
    </row>
    <row r="3225" spans="2:2" x14ac:dyDescent="0.25">
      <c r="B3225"/>
    </row>
    <row r="3226" spans="2:2" x14ac:dyDescent="0.25">
      <c r="B3226"/>
    </row>
    <row r="3227" spans="2:2" x14ac:dyDescent="0.25">
      <c r="B3227"/>
    </row>
    <row r="3228" spans="2:2" x14ac:dyDescent="0.25">
      <c r="B3228"/>
    </row>
    <row r="3229" spans="2:2" x14ac:dyDescent="0.25">
      <c r="B3229"/>
    </row>
    <row r="3230" spans="2:2" x14ac:dyDescent="0.25">
      <c r="B3230"/>
    </row>
    <row r="3231" spans="2:2" x14ac:dyDescent="0.25">
      <c r="B3231"/>
    </row>
    <row r="3232" spans="2:2" x14ac:dyDescent="0.25">
      <c r="B3232"/>
    </row>
    <row r="3233" spans="2:2" x14ac:dyDescent="0.25">
      <c r="B3233"/>
    </row>
    <row r="3234" spans="2:2" x14ac:dyDescent="0.25">
      <c r="B3234"/>
    </row>
    <row r="3235" spans="2:2" x14ac:dyDescent="0.25">
      <c r="B3235"/>
    </row>
    <row r="3236" spans="2:2" x14ac:dyDescent="0.25">
      <c r="B3236"/>
    </row>
    <row r="3237" spans="2:2" x14ac:dyDescent="0.25">
      <c r="B3237"/>
    </row>
    <row r="3238" spans="2:2" x14ac:dyDescent="0.25">
      <c r="B3238"/>
    </row>
    <row r="3239" spans="2:2" x14ac:dyDescent="0.25">
      <c r="B3239"/>
    </row>
    <row r="3240" spans="2:2" x14ac:dyDescent="0.25">
      <c r="B3240"/>
    </row>
    <row r="3241" spans="2:2" x14ac:dyDescent="0.25">
      <c r="B3241"/>
    </row>
    <row r="3242" spans="2:2" x14ac:dyDescent="0.25">
      <c r="B3242"/>
    </row>
    <row r="3243" spans="2:2" x14ac:dyDescent="0.25">
      <c r="B3243"/>
    </row>
    <row r="3244" spans="2:2" x14ac:dyDescent="0.25">
      <c r="B3244"/>
    </row>
    <row r="3245" spans="2:2" x14ac:dyDescent="0.25">
      <c r="B3245"/>
    </row>
    <row r="3246" spans="2:2" x14ac:dyDescent="0.25">
      <c r="B3246"/>
    </row>
    <row r="3247" spans="2:2" x14ac:dyDescent="0.25">
      <c r="B3247"/>
    </row>
    <row r="3248" spans="2:2" x14ac:dyDescent="0.25">
      <c r="B3248"/>
    </row>
    <row r="3249" spans="2:2" x14ac:dyDescent="0.25">
      <c r="B3249"/>
    </row>
    <row r="3250" spans="2:2" x14ac:dyDescent="0.25">
      <c r="B3250"/>
    </row>
    <row r="3251" spans="2:2" x14ac:dyDescent="0.25">
      <c r="B3251"/>
    </row>
    <row r="3252" spans="2:2" x14ac:dyDescent="0.25">
      <c r="B3252"/>
    </row>
    <row r="3253" spans="2:2" x14ac:dyDescent="0.25">
      <c r="B3253"/>
    </row>
    <row r="3254" spans="2:2" x14ac:dyDescent="0.25">
      <c r="B3254"/>
    </row>
    <row r="3255" spans="2:2" x14ac:dyDescent="0.25">
      <c r="B3255"/>
    </row>
    <row r="3256" spans="2:2" x14ac:dyDescent="0.25">
      <c r="B3256"/>
    </row>
    <row r="3257" spans="2:2" x14ac:dyDescent="0.25">
      <c r="B3257"/>
    </row>
    <row r="3258" spans="2:2" x14ac:dyDescent="0.25">
      <c r="B3258"/>
    </row>
    <row r="3259" spans="2:2" x14ac:dyDescent="0.25">
      <c r="B3259"/>
    </row>
    <row r="3260" spans="2:2" x14ac:dyDescent="0.25">
      <c r="B3260"/>
    </row>
    <row r="3261" spans="2:2" x14ac:dyDescent="0.25">
      <c r="B3261"/>
    </row>
    <row r="3262" spans="2:2" x14ac:dyDescent="0.25">
      <c r="B3262"/>
    </row>
    <row r="3263" spans="2:2" x14ac:dyDescent="0.25">
      <c r="B3263"/>
    </row>
    <row r="3264" spans="2:2" x14ac:dyDescent="0.25">
      <c r="B3264"/>
    </row>
    <row r="3265" spans="2:2" x14ac:dyDescent="0.25">
      <c r="B3265"/>
    </row>
    <row r="3266" spans="2:2" x14ac:dyDescent="0.25">
      <c r="B3266"/>
    </row>
    <row r="3267" spans="2:2" x14ac:dyDescent="0.25">
      <c r="B3267"/>
    </row>
    <row r="3268" spans="2:2" x14ac:dyDescent="0.25">
      <c r="B3268"/>
    </row>
    <row r="3269" spans="2:2" x14ac:dyDescent="0.25">
      <c r="B3269"/>
    </row>
    <row r="3270" spans="2:2" x14ac:dyDescent="0.25">
      <c r="B3270"/>
    </row>
    <row r="3271" spans="2:2" x14ac:dyDescent="0.25">
      <c r="B3271"/>
    </row>
    <row r="3272" spans="2:2" x14ac:dyDescent="0.25">
      <c r="B3272"/>
    </row>
    <row r="3273" spans="2:2" x14ac:dyDescent="0.25">
      <c r="B3273"/>
    </row>
    <row r="3274" spans="2:2" x14ac:dyDescent="0.25">
      <c r="B3274"/>
    </row>
    <row r="3275" spans="2:2" x14ac:dyDescent="0.25">
      <c r="B3275"/>
    </row>
    <row r="3276" spans="2:2" x14ac:dyDescent="0.25">
      <c r="B3276"/>
    </row>
    <row r="3277" spans="2:2" x14ac:dyDescent="0.25">
      <c r="B3277"/>
    </row>
    <row r="3278" spans="2:2" x14ac:dyDescent="0.25">
      <c r="B3278"/>
    </row>
    <row r="3279" spans="2:2" x14ac:dyDescent="0.25">
      <c r="B3279"/>
    </row>
    <row r="3280" spans="2:2" x14ac:dyDescent="0.25">
      <c r="B3280"/>
    </row>
    <row r="3281" spans="2:2" x14ac:dyDescent="0.25">
      <c r="B3281"/>
    </row>
    <row r="3282" spans="2:2" x14ac:dyDescent="0.25">
      <c r="B3282"/>
    </row>
    <row r="3283" spans="2:2" x14ac:dyDescent="0.25">
      <c r="B3283"/>
    </row>
    <row r="3284" spans="2:2" x14ac:dyDescent="0.25">
      <c r="B3284"/>
    </row>
    <row r="3285" spans="2:2" x14ac:dyDescent="0.25">
      <c r="B3285"/>
    </row>
    <row r="3286" spans="2:2" x14ac:dyDescent="0.25">
      <c r="B3286"/>
    </row>
    <row r="3287" spans="2:2" x14ac:dyDescent="0.25">
      <c r="B3287"/>
    </row>
    <row r="3288" spans="2:2" x14ac:dyDescent="0.25">
      <c r="B3288"/>
    </row>
    <row r="3289" spans="2:2" x14ac:dyDescent="0.25">
      <c r="B3289"/>
    </row>
    <row r="3290" spans="2:2" x14ac:dyDescent="0.25">
      <c r="B3290"/>
    </row>
    <row r="3291" spans="2:2" x14ac:dyDescent="0.25">
      <c r="B3291"/>
    </row>
    <row r="3292" spans="2:2" x14ac:dyDescent="0.25">
      <c r="B3292"/>
    </row>
    <row r="3293" spans="2:2" x14ac:dyDescent="0.25">
      <c r="B3293"/>
    </row>
    <row r="3294" spans="2:2" x14ac:dyDescent="0.25">
      <c r="B3294"/>
    </row>
    <row r="3295" spans="2:2" x14ac:dyDescent="0.25">
      <c r="B3295"/>
    </row>
    <row r="3296" spans="2:2" x14ac:dyDescent="0.25">
      <c r="B3296"/>
    </row>
    <row r="3297" spans="2:2" x14ac:dyDescent="0.25">
      <c r="B3297"/>
    </row>
    <row r="3298" spans="2:2" x14ac:dyDescent="0.25">
      <c r="B3298"/>
    </row>
    <row r="3299" spans="2:2" x14ac:dyDescent="0.25">
      <c r="B3299"/>
    </row>
    <row r="3300" spans="2:2" x14ac:dyDescent="0.25">
      <c r="B3300"/>
    </row>
    <row r="3301" spans="2:2" x14ac:dyDescent="0.25">
      <c r="B3301"/>
    </row>
    <row r="3302" spans="2:2" x14ac:dyDescent="0.25">
      <c r="B3302"/>
    </row>
    <row r="3303" spans="2:2" x14ac:dyDescent="0.25">
      <c r="B3303"/>
    </row>
    <row r="3304" spans="2:2" x14ac:dyDescent="0.25">
      <c r="B3304"/>
    </row>
    <row r="3305" spans="2:2" x14ac:dyDescent="0.25">
      <c r="B3305"/>
    </row>
    <row r="3306" spans="2:2" x14ac:dyDescent="0.25">
      <c r="B3306"/>
    </row>
    <row r="3307" spans="2:2" x14ac:dyDescent="0.25">
      <c r="B3307"/>
    </row>
    <row r="3308" spans="2:2" x14ac:dyDescent="0.25">
      <c r="B3308"/>
    </row>
    <row r="3309" spans="2:2" x14ac:dyDescent="0.25">
      <c r="B3309"/>
    </row>
    <row r="3310" spans="2:2" x14ac:dyDescent="0.25">
      <c r="B3310"/>
    </row>
    <row r="3311" spans="2:2" x14ac:dyDescent="0.25">
      <c r="B3311"/>
    </row>
    <row r="3312" spans="2:2" x14ac:dyDescent="0.25">
      <c r="B3312"/>
    </row>
    <row r="3313" spans="2:2" x14ac:dyDescent="0.25">
      <c r="B3313"/>
    </row>
    <row r="3314" spans="2:2" x14ac:dyDescent="0.25">
      <c r="B3314"/>
    </row>
    <row r="3315" spans="2:2" x14ac:dyDescent="0.25">
      <c r="B3315"/>
    </row>
    <row r="3316" spans="2:2" x14ac:dyDescent="0.25">
      <c r="B3316"/>
    </row>
    <row r="3317" spans="2:2" x14ac:dyDescent="0.25">
      <c r="B3317"/>
    </row>
    <row r="3318" spans="2:2" x14ac:dyDescent="0.25">
      <c r="B3318"/>
    </row>
    <row r="3319" spans="2:2" x14ac:dyDescent="0.25">
      <c r="B3319"/>
    </row>
    <row r="3320" spans="2:2" x14ac:dyDescent="0.25">
      <c r="B3320"/>
    </row>
    <row r="3321" spans="2:2" x14ac:dyDescent="0.25">
      <c r="B3321"/>
    </row>
    <row r="3322" spans="2:2" x14ac:dyDescent="0.25">
      <c r="B3322"/>
    </row>
    <row r="3323" spans="2:2" x14ac:dyDescent="0.25">
      <c r="B3323"/>
    </row>
    <row r="3324" spans="2:2" x14ac:dyDescent="0.25">
      <c r="B3324"/>
    </row>
    <row r="3325" spans="2:2" x14ac:dyDescent="0.25">
      <c r="B3325"/>
    </row>
    <row r="3326" spans="2:2" x14ac:dyDescent="0.25">
      <c r="B3326"/>
    </row>
    <row r="3327" spans="2:2" x14ac:dyDescent="0.25">
      <c r="B3327"/>
    </row>
    <row r="3328" spans="2:2" x14ac:dyDescent="0.25">
      <c r="B3328"/>
    </row>
    <row r="3329" spans="2:2" x14ac:dyDescent="0.25">
      <c r="B3329"/>
    </row>
    <row r="3330" spans="2:2" x14ac:dyDescent="0.25">
      <c r="B3330"/>
    </row>
    <row r="3331" spans="2:2" x14ac:dyDescent="0.25">
      <c r="B3331"/>
    </row>
    <row r="3332" spans="2:2" x14ac:dyDescent="0.25">
      <c r="B3332"/>
    </row>
    <row r="3333" spans="2:2" x14ac:dyDescent="0.25">
      <c r="B3333"/>
    </row>
    <row r="3334" spans="2:2" x14ac:dyDescent="0.25">
      <c r="B3334"/>
    </row>
    <row r="3335" spans="2:2" x14ac:dyDescent="0.25">
      <c r="B3335"/>
    </row>
    <row r="3336" spans="2:2" x14ac:dyDescent="0.25">
      <c r="B3336"/>
    </row>
    <row r="3337" spans="2:2" x14ac:dyDescent="0.25">
      <c r="B3337"/>
    </row>
    <row r="3338" spans="2:2" x14ac:dyDescent="0.25">
      <c r="B3338"/>
    </row>
    <row r="3339" spans="2:2" x14ac:dyDescent="0.25">
      <c r="B3339"/>
    </row>
    <row r="3340" spans="2:2" x14ac:dyDescent="0.25">
      <c r="B3340"/>
    </row>
    <row r="3341" spans="2:2" x14ac:dyDescent="0.25">
      <c r="B3341"/>
    </row>
    <row r="3342" spans="2:2" x14ac:dyDescent="0.25">
      <c r="B3342"/>
    </row>
    <row r="3343" spans="2:2" x14ac:dyDescent="0.25">
      <c r="B3343"/>
    </row>
    <row r="3344" spans="2:2" x14ac:dyDescent="0.25">
      <c r="B3344"/>
    </row>
    <row r="3345" spans="2:2" x14ac:dyDescent="0.25">
      <c r="B3345"/>
    </row>
    <row r="3346" spans="2:2" x14ac:dyDescent="0.25">
      <c r="B3346"/>
    </row>
    <row r="3347" spans="2:2" x14ac:dyDescent="0.25">
      <c r="B3347"/>
    </row>
    <row r="3348" spans="2:2" x14ac:dyDescent="0.25">
      <c r="B3348"/>
    </row>
    <row r="3349" spans="2:2" x14ac:dyDescent="0.25">
      <c r="B3349"/>
    </row>
    <row r="3350" spans="2:2" x14ac:dyDescent="0.25">
      <c r="B3350"/>
    </row>
    <row r="3351" spans="2:2" x14ac:dyDescent="0.25">
      <c r="B3351"/>
    </row>
    <row r="3352" spans="2:2" x14ac:dyDescent="0.25">
      <c r="B3352"/>
    </row>
    <row r="3353" spans="2:2" x14ac:dyDescent="0.25">
      <c r="B3353"/>
    </row>
    <row r="3354" spans="2:2" x14ac:dyDescent="0.25">
      <c r="B3354"/>
    </row>
    <row r="3355" spans="2:2" x14ac:dyDescent="0.25">
      <c r="B3355"/>
    </row>
    <row r="3356" spans="2:2" x14ac:dyDescent="0.25">
      <c r="B3356"/>
    </row>
    <row r="3357" spans="2:2" x14ac:dyDescent="0.25">
      <c r="B3357"/>
    </row>
    <row r="3358" spans="2:2" x14ac:dyDescent="0.25">
      <c r="B3358"/>
    </row>
    <row r="3359" spans="2:2" x14ac:dyDescent="0.25">
      <c r="B3359"/>
    </row>
    <row r="3360" spans="2:2" x14ac:dyDescent="0.25">
      <c r="B3360"/>
    </row>
    <row r="3361" spans="2:2" x14ac:dyDescent="0.25">
      <c r="B3361"/>
    </row>
    <row r="3362" spans="2:2" x14ac:dyDescent="0.25">
      <c r="B3362"/>
    </row>
    <row r="3363" spans="2:2" x14ac:dyDescent="0.25">
      <c r="B3363"/>
    </row>
    <row r="3364" spans="2:2" x14ac:dyDescent="0.25">
      <c r="B3364"/>
    </row>
    <row r="3365" spans="2:2" x14ac:dyDescent="0.25">
      <c r="B3365"/>
    </row>
    <row r="3366" spans="2:2" x14ac:dyDescent="0.25">
      <c r="B3366"/>
    </row>
    <row r="3367" spans="2:2" x14ac:dyDescent="0.25">
      <c r="B3367"/>
    </row>
    <row r="3368" spans="2:2" x14ac:dyDescent="0.25">
      <c r="B3368"/>
    </row>
    <row r="3369" spans="2:2" x14ac:dyDescent="0.25">
      <c r="B3369"/>
    </row>
    <row r="3370" spans="2:2" x14ac:dyDescent="0.25">
      <c r="B3370"/>
    </row>
    <row r="3371" spans="2:2" x14ac:dyDescent="0.25">
      <c r="B3371"/>
    </row>
    <row r="3372" spans="2:2" x14ac:dyDescent="0.25">
      <c r="B3372"/>
    </row>
    <row r="3373" spans="2:2" x14ac:dyDescent="0.25">
      <c r="B3373"/>
    </row>
    <row r="3374" spans="2:2" x14ac:dyDescent="0.25">
      <c r="B3374"/>
    </row>
    <row r="3375" spans="2:2" x14ac:dyDescent="0.25">
      <c r="B3375"/>
    </row>
    <row r="3376" spans="2:2" x14ac:dyDescent="0.25">
      <c r="B3376"/>
    </row>
    <row r="3377" spans="2:2" x14ac:dyDescent="0.25">
      <c r="B3377"/>
    </row>
    <row r="3378" spans="2:2" x14ac:dyDescent="0.25">
      <c r="B3378"/>
    </row>
    <row r="3379" spans="2:2" x14ac:dyDescent="0.25">
      <c r="B3379"/>
    </row>
    <row r="3380" spans="2:2" x14ac:dyDescent="0.25">
      <c r="B3380"/>
    </row>
    <row r="3381" spans="2:2" x14ac:dyDescent="0.25">
      <c r="B3381"/>
    </row>
    <row r="3382" spans="2:2" x14ac:dyDescent="0.25">
      <c r="B3382"/>
    </row>
    <row r="3383" spans="2:2" x14ac:dyDescent="0.25">
      <c r="B3383"/>
    </row>
    <row r="3384" spans="2:2" x14ac:dyDescent="0.25">
      <c r="B3384"/>
    </row>
    <row r="3385" spans="2:2" x14ac:dyDescent="0.25">
      <c r="B3385"/>
    </row>
    <row r="3386" spans="2:2" x14ac:dyDescent="0.25">
      <c r="B3386"/>
    </row>
    <row r="3387" spans="2:2" x14ac:dyDescent="0.25">
      <c r="B3387"/>
    </row>
    <row r="3388" spans="2:2" x14ac:dyDescent="0.25">
      <c r="B3388"/>
    </row>
    <row r="3389" spans="2:2" x14ac:dyDescent="0.25">
      <c r="B3389"/>
    </row>
    <row r="3390" spans="2:2" x14ac:dyDescent="0.25">
      <c r="B3390"/>
    </row>
    <row r="3391" spans="2:2" x14ac:dyDescent="0.25">
      <c r="B3391"/>
    </row>
    <row r="3392" spans="2:2" x14ac:dyDescent="0.25">
      <c r="B3392"/>
    </row>
    <row r="3393" spans="2:2" x14ac:dyDescent="0.25">
      <c r="B3393"/>
    </row>
    <row r="3394" spans="2:2" x14ac:dyDescent="0.25">
      <c r="B3394"/>
    </row>
    <row r="3395" spans="2:2" x14ac:dyDescent="0.25">
      <c r="B3395"/>
    </row>
    <row r="3396" spans="2:2" x14ac:dyDescent="0.25">
      <c r="B3396"/>
    </row>
    <row r="3397" spans="2:2" x14ac:dyDescent="0.25">
      <c r="B3397"/>
    </row>
    <row r="3398" spans="2:2" x14ac:dyDescent="0.25">
      <c r="B3398"/>
    </row>
    <row r="3399" spans="2:2" x14ac:dyDescent="0.25">
      <c r="B3399"/>
    </row>
    <row r="3400" spans="2:2" x14ac:dyDescent="0.25">
      <c r="B3400"/>
    </row>
    <row r="3401" spans="2:2" x14ac:dyDescent="0.25">
      <c r="B3401"/>
    </row>
    <row r="3402" spans="2:2" x14ac:dyDescent="0.25">
      <c r="B3402"/>
    </row>
    <row r="3403" spans="2:2" x14ac:dyDescent="0.25">
      <c r="B3403"/>
    </row>
    <row r="3404" spans="2:2" x14ac:dyDescent="0.25">
      <c r="B3404"/>
    </row>
    <row r="3405" spans="2:2" x14ac:dyDescent="0.25">
      <c r="B3405"/>
    </row>
    <row r="3406" spans="2:2" x14ac:dyDescent="0.25">
      <c r="B3406"/>
    </row>
    <row r="3407" spans="2:2" x14ac:dyDescent="0.25">
      <c r="B3407"/>
    </row>
    <row r="3408" spans="2:2" x14ac:dyDescent="0.25">
      <c r="B3408"/>
    </row>
    <row r="3409" spans="2:2" x14ac:dyDescent="0.25">
      <c r="B3409"/>
    </row>
    <row r="3410" spans="2:2" x14ac:dyDescent="0.25">
      <c r="B3410"/>
    </row>
    <row r="3411" spans="2:2" x14ac:dyDescent="0.25">
      <c r="B3411"/>
    </row>
    <row r="3412" spans="2:2" x14ac:dyDescent="0.25">
      <c r="B3412"/>
    </row>
    <row r="3413" spans="2:2" x14ac:dyDescent="0.25">
      <c r="B3413"/>
    </row>
    <row r="3414" spans="2:2" x14ac:dyDescent="0.25">
      <c r="B3414"/>
    </row>
    <row r="3415" spans="2:2" x14ac:dyDescent="0.25">
      <c r="B3415"/>
    </row>
    <row r="3416" spans="2:2" x14ac:dyDescent="0.25">
      <c r="B3416"/>
    </row>
    <row r="3417" spans="2:2" x14ac:dyDescent="0.25">
      <c r="B3417"/>
    </row>
    <row r="3418" spans="2:2" x14ac:dyDescent="0.25">
      <c r="B3418"/>
    </row>
    <row r="3419" spans="2:2" x14ac:dyDescent="0.25">
      <c r="B3419"/>
    </row>
    <row r="3420" spans="2:2" x14ac:dyDescent="0.25">
      <c r="B3420"/>
    </row>
    <row r="3421" spans="2:2" x14ac:dyDescent="0.25">
      <c r="B3421"/>
    </row>
    <row r="3422" spans="2:2" x14ac:dyDescent="0.25">
      <c r="B3422"/>
    </row>
    <row r="3423" spans="2:2" x14ac:dyDescent="0.25">
      <c r="B3423"/>
    </row>
    <row r="3424" spans="2:2" x14ac:dyDescent="0.25">
      <c r="B3424"/>
    </row>
    <row r="3425" spans="2:2" x14ac:dyDescent="0.25">
      <c r="B3425"/>
    </row>
    <row r="3426" spans="2:2" x14ac:dyDescent="0.25">
      <c r="B3426"/>
    </row>
    <row r="3427" spans="2:2" x14ac:dyDescent="0.25">
      <c r="B3427"/>
    </row>
    <row r="3428" spans="2:2" x14ac:dyDescent="0.25">
      <c r="B3428"/>
    </row>
    <row r="3429" spans="2:2" x14ac:dyDescent="0.25">
      <c r="B3429"/>
    </row>
    <row r="3430" spans="2:2" x14ac:dyDescent="0.25">
      <c r="B3430"/>
    </row>
    <row r="3431" spans="2:2" x14ac:dyDescent="0.25">
      <c r="B3431"/>
    </row>
    <row r="3432" spans="2:2" x14ac:dyDescent="0.25">
      <c r="B3432"/>
    </row>
    <row r="3433" spans="2:2" x14ac:dyDescent="0.25">
      <c r="B3433"/>
    </row>
    <row r="3434" spans="2:2" x14ac:dyDescent="0.25">
      <c r="B3434"/>
    </row>
    <row r="3435" spans="2:2" x14ac:dyDescent="0.25">
      <c r="B3435"/>
    </row>
    <row r="3436" spans="2:2" x14ac:dyDescent="0.25">
      <c r="B3436"/>
    </row>
    <row r="3437" spans="2:2" x14ac:dyDescent="0.25">
      <c r="B3437"/>
    </row>
    <row r="3438" spans="2:2" x14ac:dyDescent="0.25">
      <c r="B3438"/>
    </row>
    <row r="3439" spans="2:2" x14ac:dyDescent="0.25">
      <c r="B3439"/>
    </row>
    <row r="3440" spans="2:2" x14ac:dyDescent="0.25">
      <c r="B3440"/>
    </row>
    <row r="3441" spans="2:2" x14ac:dyDescent="0.25">
      <c r="B3441"/>
    </row>
    <row r="3442" spans="2:2" x14ac:dyDescent="0.25">
      <c r="B3442"/>
    </row>
    <row r="3443" spans="2:2" x14ac:dyDescent="0.25">
      <c r="B3443"/>
    </row>
    <row r="3444" spans="2:2" x14ac:dyDescent="0.25">
      <c r="B3444"/>
    </row>
    <row r="3445" spans="2:2" x14ac:dyDescent="0.25">
      <c r="B3445"/>
    </row>
    <row r="3446" spans="2:2" x14ac:dyDescent="0.25">
      <c r="B3446"/>
    </row>
    <row r="3447" spans="2:2" x14ac:dyDescent="0.25">
      <c r="B3447"/>
    </row>
    <row r="3448" spans="2:2" x14ac:dyDescent="0.25">
      <c r="B3448"/>
    </row>
    <row r="3449" spans="2:2" x14ac:dyDescent="0.25">
      <c r="B3449"/>
    </row>
    <row r="3450" spans="2:2" x14ac:dyDescent="0.25">
      <c r="B3450"/>
    </row>
    <row r="3451" spans="2:2" x14ac:dyDescent="0.25">
      <c r="B3451"/>
    </row>
    <row r="3452" spans="2:2" x14ac:dyDescent="0.25">
      <c r="B3452"/>
    </row>
    <row r="3453" spans="2:2" x14ac:dyDescent="0.25">
      <c r="B3453"/>
    </row>
    <row r="3454" spans="2:2" x14ac:dyDescent="0.25">
      <c r="B3454"/>
    </row>
    <row r="3455" spans="2:2" x14ac:dyDescent="0.25">
      <c r="B3455"/>
    </row>
    <row r="3456" spans="2:2" x14ac:dyDescent="0.25">
      <c r="B3456"/>
    </row>
    <row r="3457" spans="2:2" x14ac:dyDescent="0.25">
      <c r="B3457"/>
    </row>
    <row r="3458" spans="2:2" x14ac:dyDescent="0.25">
      <c r="B3458"/>
    </row>
    <row r="3459" spans="2:2" x14ac:dyDescent="0.25">
      <c r="B3459"/>
    </row>
    <row r="3460" spans="2:2" x14ac:dyDescent="0.25">
      <c r="B3460"/>
    </row>
    <row r="3461" spans="2:2" x14ac:dyDescent="0.25">
      <c r="B3461"/>
    </row>
    <row r="3462" spans="2:2" x14ac:dyDescent="0.25">
      <c r="B3462"/>
    </row>
    <row r="3463" spans="2:2" x14ac:dyDescent="0.25">
      <c r="B3463"/>
    </row>
    <row r="3464" spans="2:2" x14ac:dyDescent="0.25">
      <c r="B3464"/>
    </row>
    <row r="3465" spans="2:2" x14ac:dyDescent="0.25">
      <c r="B3465"/>
    </row>
    <row r="3466" spans="2:2" x14ac:dyDescent="0.25">
      <c r="B3466"/>
    </row>
    <row r="3467" spans="2:2" x14ac:dyDescent="0.25">
      <c r="B3467"/>
    </row>
    <row r="3468" spans="2:2" x14ac:dyDescent="0.25">
      <c r="B3468"/>
    </row>
    <row r="3469" spans="2:2" x14ac:dyDescent="0.25">
      <c r="B3469"/>
    </row>
    <row r="3470" spans="2:2" x14ac:dyDescent="0.25">
      <c r="B3470"/>
    </row>
    <row r="3471" spans="2:2" x14ac:dyDescent="0.25">
      <c r="B3471"/>
    </row>
    <row r="3472" spans="2:2" x14ac:dyDescent="0.25">
      <c r="B3472"/>
    </row>
    <row r="3473" spans="2:2" x14ac:dyDescent="0.25">
      <c r="B3473"/>
    </row>
    <row r="3474" spans="2:2" x14ac:dyDescent="0.25">
      <c r="B3474"/>
    </row>
    <row r="3475" spans="2:2" x14ac:dyDescent="0.25">
      <c r="B3475"/>
    </row>
    <row r="3476" spans="2:2" x14ac:dyDescent="0.25">
      <c r="B3476"/>
    </row>
    <row r="3477" spans="2:2" x14ac:dyDescent="0.25">
      <c r="B3477"/>
    </row>
    <row r="3478" spans="2:2" x14ac:dyDescent="0.25">
      <c r="B3478"/>
    </row>
    <row r="3479" spans="2:2" x14ac:dyDescent="0.25">
      <c r="B3479"/>
    </row>
    <row r="3480" spans="2:2" x14ac:dyDescent="0.25">
      <c r="B3480"/>
    </row>
    <row r="3481" spans="2:2" x14ac:dyDescent="0.25">
      <c r="B3481"/>
    </row>
    <row r="3482" spans="2:2" x14ac:dyDescent="0.25">
      <c r="B3482"/>
    </row>
    <row r="3483" spans="2:2" x14ac:dyDescent="0.25">
      <c r="B3483"/>
    </row>
    <row r="3484" spans="2:2" x14ac:dyDescent="0.25">
      <c r="B3484"/>
    </row>
    <row r="3485" spans="2:2" x14ac:dyDescent="0.25">
      <c r="B3485"/>
    </row>
    <row r="3486" spans="2:2" x14ac:dyDescent="0.25">
      <c r="B3486"/>
    </row>
    <row r="3487" spans="2:2" x14ac:dyDescent="0.25">
      <c r="B3487"/>
    </row>
    <row r="3488" spans="2:2" x14ac:dyDescent="0.25">
      <c r="B3488"/>
    </row>
    <row r="3489" spans="2:2" x14ac:dyDescent="0.25">
      <c r="B3489"/>
    </row>
    <row r="3490" spans="2:2" x14ac:dyDescent="0.25">
      <c r="B3490"/>
    </row>
    <row r="3491" spans="2:2" x14ac:dyDescent="0.25">
      <c r="B3491"/>
    </row>
    <row r="3492" spans="2:2" x14ac:dyDescent="0.25">
      <c r="B3492"/>
    </row>
    <row r="3493" spans="2:2" x14ac:dyDescent="0.25">
      <c r="B3493"/>
    </row>
    <row r="3494" spans="2:2" x14ac:dyDescent="0.25">
      <c r="B3494"/>
    </row>
    <row r="3495" spans="2:2" x14ac:dyDescent="0.25">
      <c r="B3495"/>
    </row>
    <row r="3496" spans="2:2" x14ac:dyDescent="0.25">
      <c r="B3496"/>
    </row>
    <row r="3497" spans="2:2" x14ac:dyDescent="0.25">
      <c r="B3497"/>
    </row>
    <row r="3498" spans="2:2" x14ac:dyDescent="0.25">
      <c r="B3498"/>
    </row>
    <row r="3499" spans="2:2" x14ac:dyDescent="0.25">
      <c r="B3499"/>
    </row>
    <row r="3500" spans="2:2" x14ac:dyDescent="0.25">
      <c r="B3500"/>
    </row>
    <row r="3501" spans="2:2" x14ac:dyDescent="0.25">
      <c r="B3501"/>
    </row>
    <row r="3502" spans="2:2" x14ac:dyDescent="0.25">
      <c r="B3502"/>
    </row>
    <row r="3503" spans="2:2" x14ac:dyDescent="0.25">
      <c r="B3503"/>
    </row>
    <row r="3504" spans="2:2" x14ac:dyDescent="0.25">
      <c r="B3504"/>
    </row>
    <row r="3505" spans="2:2" x14ac:dyDescent="0.25">
      <c r="B3505"/>
    </row>
    <row r="3506" spans="2:2" x14ac:dyDescent="0.25">
      <c r="B3506"/>
    </row>
    <row r="3507" spans="2:2" x14ac:dyDescent="0.25">
      <c r="B3507"/>
    </row>
    <row r="3508" spans="2:2" x14ac:dyDescent="0.25">
      <c r="B3508"/>
    </row>
    <row r="3509" spans="2:2" x14ac:dyDescent="0.25">
      <c r="B3509"/>
    </row>
    <row r="3510" spans="2:2" x14ac:dyDescent="0.25">
      <c r="B3510"/>
    </row>
    <row r="3511" spans="2:2" x14ac:dyDescent="0.25">
      <c r="B3511"/>
    </row>
    <row r="3512" spans="2:2" x14ac:dyDescent="0.25">
      <c r="B3512"/>
    </row>
    <row r="3513" spans="2:2" x14ac:dyDescent="0.25">
      <c r="B3513"/>
    </row>
    <row r="3514" spans="2:2" x14ac:dyDescent="0.25">
      <c r="B3514"/>
    </row>
    <row r="3515" spans="2:2" x14ac:dyDescent="0.25">
      <c r="B3515"/>
    </row>
    <row r="3516" spans="2:2" x14ac:dyDescent="0.25">
      <c r="B3516"/>
    </row>
    <row r="3517" spans="2:2" x14ac:dyDescent="0.25">
      <c r="B3517"/>
    </row>
    <row r="3518" spans="2:2" x14ac:dyDescent="0.25">
      <c r="B3518"/>
    </row>
    <row r="3519" spans="2:2" x14ac:dyDescent="0.25">
      <c r="B3519"/>
    </row>
    <row r="3520" spans="2:2" x14ac:dyDescent="0.25">
      <c r="B3520"/>
    </row>
    <row r="3521" spans="2:2" x14ac:dyDescent="0.25">
      <c r="B3521"/>
    </row>
    <row r="3522" spans="2:2" x14ac:dyDescent="0.25">
      <c r="B3522"/>
    </row>
    <row r="3523" spans="2:2" x14ac:dyDescent="0.25">
      <c r="B3523"/>
    </row>
    <row r="3524" spans="2:2" x14ac:dyDescent="0.25">
      <c r="B3524"/>
    </row>
    <row r="3525" spans="2:2" x14ac:dyDescent="0.25">
      <c r="B3525"/>
    </row>
    <row r="3526" spans="2:2" x14ac:dyDescent="0.25">
      <c r="B3526"/>
    </row>
    <row r="3527" spans="2:2" x14ac:dyDescent="0.25">
      <c r="B3527"/>
    </row>
    <row r="3528" spans="2:2" x14ac:dyDescent="0.25">
      <c r="B3528"/>
    </row>
    <row r="3529" spans="2:2" x14ac:dyDescent="0.25">
      <c r="B3529"/>
    </row>
    <row r="3530" spans="2:2" x14ac:dyDescent="0.25">
      <c r="B3530"/>
    </row>
    <row r="3531" spans="2:2" x14ac:dyDescent="0.25">
      <c r="B3531"/>
    </row>
    <row r="3532" spans="2:2" x14ac:dyDescent="0.25">
      <c r="B3532"/>
    </row>
    <row r="3533" spans="2:2" x14ac:dyDescent="0.25">
      <c r="B3533"/>
    </row>
    <row r="3534" spans="2:2" x14ac:dyDescent="0.25">
      <c r="B3534"/>
    </row>
    <row r="3535" spans="2:2" x14ac:dyDescent="0.25">
      <c r="B3535"/>
    </row>
    <row r="3536" spans="2:2" x14ac:dyDescent="0.25">
      <c r="B3536"/>
    </row>
    <row r="3537" spans="2:2" x14ac:dyDescent="0.25">
      <c r="B3537"/>
    </row>
    <row r="3538" spans="2:2" x14ac:dyDescent="0.25">
      <c r="B3538"/>
    </row>
    <row r="3539" spans="2:2" x14ac:dyDescent="0.25">
      <c r="B3539"/>
    </row>
    <row r="3540" spans="2:2" x14ac:dyDescent="0.25">
      <c r="B3540"/>
    </row>
    <row r="3541" spans="2:2" x14ac:dyDescent="0.25">
      <c r="B3541"/>
    </row>
    <row r="3542" spans="2:2" x14ac:dyDescent="0.25">
      <c r="B3542"/>
    </row>
    <row r="3543" spans="2:2" x14ac:dyDescent="0.25">
      <c r="B3543"/>
    </row>
    <row r="3544" spans="2:2" x14ac:dyDescent="0.25">
      <c r="B3544"/>
    </row>
    <row r="3545" spans="2:2" x14ac:dyDescent="0.25">
      <c r="B3545"/>
    </row>
    <row r="3546" spans="2:2" x14ac:dyDescent="0.25">
      <c r="B3546"/>
    </row>
    <row r="3547" spans="2:2" x14ac:dyDescent="0.25">
      <c r="B3547"/>
    </row>
    <row r="3548" spans="2:2" x14ac:dyDescent="0.25">
      <c r="B3548"/>
    </row>
    <row r="3549" spans="2:2" x14ac:dyDescent="0.25">
      <c r="B3549"/>
    </row>
    <row r="3550" spans="2:2" x14ac:dyDescent="0.25">
      <c r="B3550"/>
    </row>
    <row r="3551" spans="2:2" x14ac:dyDescent="0.25">
      <c r="B3551"/>
    </row>
    <row r="3552" spans="2:2" x14ac:dyDescent="0.25">
      <c r="B3552"/>
    </row>
    <row r="3553" spans="2:2" x14ac:dyDescent="0.25">
      <c r="B3553"/>
    </row>
    <row r="3554" spans="2:2" x14ac:dyDescent="0.25">
      <c r="B3554"/>
    </row>
    <row r="3555" spans="2:2" x14ac:dyDescent="0.25">
      <c r="B3555"/>
    </row>
    <row r="3556" spans="2:2" x14ac:dyDescent="0.25">
      <c r="B3556"/>
    </row>
    <row r="3557" spans="2:2" x14ac:dyDescent="0.25">
      <c r="B3557"/>
    </row>
    <row r="3558" spans="2:2" x14ac:dyDescent="0.25">
      <c r="B3558"/>
    </row>
    <row r="3559" spans="2:2" x14ac:dyDescent="0.25">
      <c r="B3559"/>
    </row>
    <row r="3560" spans="2:2" x14ac:dyDescent="0.25">
      <c r="B3560"/>
    </row>
    <row r="3561" spans="2:2" x14ac:dyDescent="0.25">
      <c r="B3561"/>
    </row>
    <row r="3562" spans="2:2" x14ac:dyDescent="0.25">
      <c r="B3562"/>
    </row>
    <row r="3563" spans="2:2" x14ac:dyDescent="0.25">
      <c r="B3563"/>
    </row>
    <row r="3564" spans="2:2" x14ac:dyDescent="0.25">
      <c r="B3564"/>
    </row>
    <row r="3565" spans="2:2" x14ac:dyDescent="0.25">
      <c r="B3565"/>
    </row>
    <row r="3566" spans="2:2" x14ac:dyDescent="0.25">
      <c r="B3566"/>
    </row>
    <row r="3567" spans="2:2" x14ac:dyDescent="0.25">
      <c r="B3567"/>
    </row>
    <row r="3568" spans="2:2" x14ac:dyDescent="0.25">
      <c r="B3568"/>
    </row>
    <row r="3569" spans="2:2" x14ac:dyDescent="0.25">
      <c r="B3569"/>
    </row>
    <row r="3570" spans="2:2" x14ac:dyDescent="0.25">
      <c r="B3570"/>
    </row>
    <row r="3571" spans="2:2" x14ac:dyDescent="0.25">
      <c r="B3571"/>
    </row>
    <row r="3572" spans="2:2" x14ac:dyDescent="0.25">
      <c r="B3572"/>
    </row>
    <row r="3573" spans="2:2" x14ac:dyDescent="0.25">
      <c r="B3573"/>
    </row>
    <row r="3574" spans="2:2" x14ac:dyDescent="0.25">
      <c r="B3574"/>
    </row>
    <row r="3575" spans="2:2" x14ac:dyDescent="0.25">
      <c r="B3575"/>
    </row>
    <row r="3576" spans="2:2" x14ac:dyDescent="0.25">
      <c r="B3576"/>
    </row>
    <row r="3577" spans="2:2" x14ac:dyDescent="0.25">
      <c r="B3577"/>
    </row>
    <row r="3578" spans="2:2" x14ac:dyDescent="0.25">
      <c r="B3578"/>
    </row>
    <row r="3579" spans="2:2" x14ac:dyDescent="0.25">
      <c r="B3579"/>
    </row>
    <row r="3580" spans="2:2" x14ac:dyDescent="0.25">
      <c r="B3580"/>
    </row>
    <row r="3581" spans="2:2" x14ac:dyDescent="0.25">
      <c r="B3581"/>
    </row>
    <row r="3582" spans="2:2" x14ac:dyDescent="0.25">
      <c r="B3582"/>
    </row>
    <row r="3583" spans="2:2" x14ac:dyDescent="0.25">
      <c r="B3583"/>
    </row>
    <row r="3584" spans="2:2" x14ac:dyDescent="0.25">
      <c r="B3584"/>
    </row>
    <row r="3585" spans="2:2" x14ac:dyDescent="0.25">
      <c r="B3585"/>
    </row>
    <row r="3586" spans="2:2" x14ac:dyDescent="0.25">
      <c r="B3586"/>
    </row>
    <row r="3587" spans="2:2" x14ac:dyDescent="0.25">
      <c r="B3587"/>
    </row>
    <row r="3588" spans="2:2" x14ac:dyDescent="0.25">
      <c r="B3588"/>
    </row>
    <row r="3589" spans="2:2" x14ac:dyDescent="0.25">
      <c r="B3589"/>
    </row>
    <row r="3590" spans="2:2" x14ac:dyDescent="0.25">
      <c r="B3590"/>
    </row>
    <row r="3591" spans="2:2" x14ac:dyDescent="0.25">
      <c r="B3591"/>
    </row>
    <row r="3592" spans="2:2" x14ac:dyDescent="0.25">
      <c r="B3592"/>
    </row>
    <row r="3593" spans="2:2" x14ac:dyDescent="0.25">
      <c r="B3593"/>
    </row>
    <row r="3594" spans="2:2" x14ac:dyDescent="0.25">
      <c r="B3594"/>
    </row>
    <row r="3595" spans="2:2" x14ac:dyDescent="0.25">
      <c r="B3595"/>
    </row>
    <row r="3596" spans="2:2" x14ac:dyDescent="0.25">
      <c r="B3596"/>
    </row>
    <row r="3597" spans="2:2" x14ac:dyDescent="0.25">
      <c r="B3597"/>
    </row>
    <row r="3598" spans="2:2" x14ac:dyDescent="0.25">
      <c r="B3598"/>
    </row>
    <row r="3599" spans="2:2" x14ac:dyDescent="0.25">
      <c r="B3599"/>
    </row>
    <row r="3600" spans="2:2" x14ac:dyDescent="0.25">
      <c r="B3600"/>
    </row>
    <row r="3601" spans="2:2" x14ac:dyDescent="0.25">
      <c r="B3601"/>
    </row>
    <row r="3602" spans="2:2" x14ac:dyDescent="0.25">
      <c r="B3602"/>
    </row>
    <row r="3603" spans="2:2" x14ac:dyDescent="0.25">
      <c r="B3603"/>
    </row>
    <row r="3604" spans="2:2" x14ac:dyDescent="0.25">
      <c r="B3604"/>
    </row>
    <row r="3605" spans="2:2" x14ac:dyDescent="0.25">
      <c r="B3605"/>
    </row>
    <row r="3606" spans="2:2" x14ac:dyDescent="0.25">
      <c r="B3606"/>
    </row>
    <row r="3607" spans="2:2" x14ac:dyDescent="0.25">
      <c r="B3607"/>
    </row>
    <row r="3608" spans="2:2" x14ac:dyDescent="0.25">
      <c r="B3608"/>
    </row>
    <row r="3609" spans="2:2" x14ac:dyDescent="0.25">
      <c r="B3609"/>
    </row>
    <row r="3610" spans="2:2" x14ac:dyDescent="0.25">
      <c r="B3610"/>
    </row>
    <row r="3611" spans="2:2" x14ac:dyDescent="0.25">
      <c r="B3611"/>
    </row>
    <row r="3612" spans="2:2" x14ac:dyDescent="0.25">
      <c r="B3612"/>
    </row>
    <row r="3613" spans="2:2" x14ac:dyDescent="0.25">
      <c r="B3613"/>
    </row>
    <row r="3614" spans="2:2" x14ac:dyDescent="0.25">
      <c r="B3614"/>
    </row>
    <row r="3615" spans="2:2" x14ac:dyDescent="0.25">
      <c r="B3615"/>
    </row>
    <row r="3616" spans="2:2" x14ac:dyDescent="0.25">
      <c r="B3616"/>
    </row>
    <row r="3617" spans="2:2" x14ac:dyDescent="0.25">
      <c r="B3617"/>
    </row>
    <row r="3618" spans="2:2" x14ac:dyDescent="0.25">
      <c r="B3618"/>
    </row>
    <row r="3619" spans="2:2" x14ac:dyDescent="0.25">
      <c r="B3619"/>
    </row>
    <row r="3620" spans="2:2" x14ac:dyDescent="0.25">
      <c r="B3620"/>
    </row>
    <row r="3621" spans="2:2" x14ac:dyDescent="0.25">
      <c r="B3621"/>
    </row>
    <row r="3622" spans="2:2" x14ac:dyDescent="0.25">
      <c r="B3622"/>
    </row>
    <row r="3623" spans="2:2" x14ac:dyDescent="0.25">
      <c r="B3623"/>
    </row>
    <row r="3624" spans="2:2" x14ac:dyDescent="0.25">
      <c r="B3624"/>
    </row>
    <row r="3625" spans="2:2" x14ac:dyDescent="0.25">
      <c r="B3625"/>
    </row>
    <row r="3626" spans="2:2" x14ac:dyDescent="0.25">
      <c r="B3626"/>
    </row>
    <row r="3627" spans="2:2" x14ac:dyDescent="0.25">
      <c r="B3627"/>
    </row>
    <row r="3628" spans="2:2" x14ac:dyDescent="0.25">
      <c r="B3628"/>
    </row>
    <row r="3629" spans="2:2" x14ac:dyDescent="0.25">
      <c r="B3629"/>
    </row>
    <row r="3630" spans="2:2" x14ac:dyDescent="0.25">
      <c r="B3630"/>
    </row>
    <row r="3631" spans="2:2" x14ac:dyDescent="0.25">
      <c r="B3631"/>
    </row>
    <row r="3632" spans="2:2" x14ac:dyDescent="0.25">
      <c r="B3632"/>
    </row>
    <row r="3633" spans="2:2" x14ac:dyDescent="0.25">
      <c r="B3633"/>
    </row>
    <row r="3634" spans="2:2" x14ac:dyDescent="0.25">
      <c r="B3634"/>
    </row>
    <row r="3635" spans="2:2" x14ac:dyDescent="0.25">
      <c r="B3635"/>
    </row>
    <row r="3636" spans="2:2" x14ac:dyDescent="0.25">
      <c r="B3636"/>
    </row>
    <row r="3637" spans="2:2" x14ac:dyDescent="0.25">
      <c r="B3637"/>
    </row>
    <row r="3638" spans="2:2" x14ac:dyDescent="0.25">
      <c r="B3638"/>
    </row>
    <row r="3639" spans="2:2" x14ac:dyDescent="0.25">
      <c r="B3639"/>
    </row>
    <row r="3640" spans="2:2" x14ac:dyDescent="0.25">
      <c r="B3640"/>
    </row>
    <row r="3641" spans="2:2" x14ac:dyDescent="0.25">
      <c r="B3641"/>
    </row>
    <row r="3642" spans="2:2" x14ac:dyDescent="0.25">
      <c r="B3642"/>
    </row>
    <row r="3643" spans="2:2" x14ac:dyDescent="0.25">
      <c r="B3643"/>
    </row>
    <row r="3644" spans="2:2" x14ac:dyDescent="0.25">
      <c r="B3644"/>
    </row>
    <row r="3645" spans="2:2" x14ac:dyDescent="0.25">
      <c r="B3645"/>
    </row>
    <row r="3646" spans="2:2" x14ac:dyDescent="0.25">
      <c r="B3646"/>
    </row>
    <row r="3647" spans="2:2" x14ac:dyDescent="0.25">
      <c r="B3647"/>
    </row>
    <row r="3648" spans="2:2" x14ac:dyDescent="0.25">
      <c r="B3648"/>
    </row>
    <row r="3649" spans="2:2" x14ac:dyDescent="0.25">
      <c r="B3649"/>
    </row>
    <row r="3650" spans="2:2" x14ac:dyDescent="0.25">
      <c r="B3650"/>
    </row>
    <row r="3651" spans="2:2" x14ac:dyDescent="0.25">
      <c r="B3651"/>
    </row>
    <row r="3652" spans="2:2" x14ac:dyDescent="0.25">
      <c r="B3652"/>
    </row>
    <row r="3653" spans="2:2" x14ac:dyDescent="0.25">
      <c r="B3653"/>
    </row>
    <row r="3654" spans="2:2" x14ac:dyDescent="0.25">
      <c r="B3654"/>
    </row>
    <row r="3655" spans="2:2" x14ac:dyDescent="0.25">
      <c r="B3655"/>
    </row>
    <row r="3656" spans="2:2" x14ac:dyDescent="0.25">
      <c r="B3656"/>
    </row>
    <row r="3657" spans="2:2" x14ac:dyDescent="0.25">
      <c r="B3657"/>
    </row>
    <row r="3658" spans="2:2" x14ac:dyDescent="0.25">
      <c r="B3658"/>
    </row>
    <row r="3659" spans="2:2" x14ac:dyDescent="0.25">
      <c r="B3659"/>
    </row>
    <row r="3660" spans="2:2" x14ac:dyDescent="0.25">
      <c r="B3660"/>
    </row>
    <row r="3661" spans="2:2" x14ac:dyDescent="0.25">
      <c r="B3661"/>
    </row>
    <row r="3662" spans="2:2" x14ac:dyDescent="0.25">
      <c r="B3662"/>
    </row>
    <row r="3663" spans="2:2" x14ac:dyDescent="0.25">
      <c r="B3663"/>
    </row>
    <row r="3664" spans="2:2" x14ac:dyDescent="0.25">
      <c r="B3664"/>
    </row>
    <row r="3665" spans="2:2" x14ac:dyDescent="0.25">
      <c r="B3665"/>
    </row>
    <row r="3666" spans="2:2" x14ac:dyDescent="0.25">
      <c r="B3666"/>
    </row>
    <row r="3667" spans="2:2" x14ac:dyDescent="0.25">
      <c r="B3667"/>
    </row>
    <row r="3668" spans="2:2" x14ac:dyDescent="0.25">
      <c r="B3668"/>
    </row>
    <row r="3669" spans="2:2" x14ac:dyDescent="0.25">
      <c r="B3669"/>
    </row>
    <row r="3670" spans="2:2" x14ac:dyDescent="0.25">
      <c r="B3670"/>
    </row>
    <row r="3671" spans="2:2" x14ac:dyDescent="0.25">
      <c r="B3671"/>
    </row>
    <row r="3672" spans="2:2" x14ac:dyDescent="0.25">
      <c r="B3672"/>
    </row>
    <row r="3673" spans="2:2" x14ac:dyDescent="0.25">
      <c r="B3673"/>
    </row>
    <row r="3674" spans="2:2" x14ac:dyDescent="0.25">
      <c r="B3674"/>
    </row>
    <row r="3675" spans="2:2" x14ac:dyDescent="0.25">
      <c r="B3675"/>
    </row>
    <row r="3676" spans="2:2" x14ac:dyDescent="0.25">
      <c r="B3676"/>
    </row>
    <row r="3677" spans="2:2" x14ac:dyDescent="0.25">
      <c r="B3677"/>
    </row>
    <row r="3678" spans="2:2" x14ac:dyDescent="0.25">
      <c r="B3678"/>
    </row>
    <row r="3679" spans="2:2" x14ac:dyDescent="0.25">
      <c r="B3679"/>
    </row>
    <row r="3680" spans="2:2" x14ac:dyDescent="0.25">
      <c r="B3680"/>
    </row>
    <row r="3681" spans="2:2" x14ac:dyDescent="0.25">
      <c r="B3681"/>
    </row>
    <row r="3682" spans="2:2" x14ac:dyDescent="0.25">
      <c r="B3682"/>
    </row>
    <row r="3683" spans="2:2" x14ac:dyDescent="0.25">
      <c r="B3683"/>
    </row>
    <row r="3684" spans="2:2" x14ac:dyDescent="0.25">
      <c r="B3684"/>
    </row>
    <row r="3685" spans="2:2" x14ac:dyDescent="0.25">
      <c r="B3685"/>
    </row>
    <row r="3686" spans="2:2" x14ac:dyDescent="0.25">
      <c r="B3686"/>
    </row>
    <row r="3687" spans="2:2" x14ac:dyDescent="0.25">
      <c r="B3687"/>
    </row>
    <row r="3688" spans="2:2" x14ac:dyDescent="0.25">
      <c r="B3688"/>
    </row>
    <row r="3689" spans="2:2" x14ac:dyDescent="0.25">
      <c r="B3689"/>
    </row>
    <row r="3690" spans="2:2" x14ac:dyDescent="0.25">
      <c r="B3690"/>
    </row>
    <row r="3691" spans="2:2" x14ac:dyDescent="0.25">
      <c r="B3691"/>
    </row>
    <row r="3692" spans="2:2" x14ac:dyDescent="0.25">
      <c r="B3692"/>
    </row>
    <row r="3693" spans="2:2" x14ac:dyDescent="0.25">
      <c r="B3693"/>
    </row>
    <row r="3694" spans="2:2" x14ac:dyDescent="0.25">
      <c r="B3694"/>
    </row>
    <row r="3695" spans="2:2" x14ac:dyDescent="0.25">
      <c r="B3695"/>
    </row>
    <row r="3696" spans="2:2" x14ac:dyDescent="0.25">
      <c r="B3696"/>
    </row>
    <row r="3697" spans="2:2" x14ac:dyDescent="0.25">
      <c r="B3697"/>
    </row>
    <row r="3698" spans="2:2" x14ac:dyDescent="0.25">
      <c r="B3698"/>
    </row>
    <row r="3699" spans="2:2" x14ac:dyDescent="0.25">
      <c r="B3699"/>
    </row>
    <row r="3700" spans="2:2" x14ac:dyDescent="0.25">
      <c r="B3700"/>
    </row>
    <row r="3701" spans="2:2" x14ac:dyDescent="0.25">
      <c r="B3701"/>
    </row>
    <row r="3702" spans="2:2" x14ac:dyDescent="0.25">
      <c r="B3702"/>
    </row>
    <row r="3703" spans="2:2" x14ac:dyDescent="0.25">
      <c r="B3703"/>
    </row>
    <row r="3704" spans="2:2" x14ac:dyDescent="0.25">
      <c r="B3704"/>
    </row>
    <row r="3705" spans="2:2" x14ac:dyDescent="0.25">
      <c r="B3705"/>
    </row>
    <row r="3706" spans="2:2" x14ac:dyDescent="0.25">
      <c r="B3706"/>
    </row>
    <row r="3707" spans="2:2" x14ac:dyDescent="0.25">
      <c r="B3707"/>
    </row>
    <row r="3708" spans="2:2" x14ac:dyDescent="0.25">
      <c r="B3708"/>
    </row>
    <row r="3709" spans="2:2" x14ac:dyDescent="0.25">
      <c r="B3709"/>
    </row>
    <row r="3710" spans="2:2" x14ac:dyDescent="0.25">
      <c r="B3710"/>
    </row>
    <row r="3711" spans="2:2" x14ac:dyDescent="0.25">
      <c r="B3711"/>
    </row>
    <row r="3712" spans="2:2" x14ac:dyDescent="0.25">
      <c r="B3712"/>
    </row>
    <row r="3713" spans="2:2" x14ac:dyDescent="0.25">
      <c r="B3713"/>
    </row>
    <row r="3714" spans="2:2" x14ac:dyDescent="0.25">
      <c r="B3714"/>
    </row>
    <row r="3715" spans="2:2" x14ac:dyDescent="0.25">
      <c r="B3715"/>
    </row>
    <row r="3716" spans="2:2" x14ac:dyDescent="0.25">
      <c r="B3716"/>
    </row>
    <row r="3717" spans="2:2" x14ac:dyDescent="0.25">
      <c r="B3717"/>
    </row>
    <row r="3718" spans="2:2" x14ac:dyDescent="0.25">
      <c r="B3718"/>
    </row>
    <row r="3719" spans="2:2" x14ac:dyDescent="0.25">
      <c r="B3719"/>
    </row>
    <row r="3720" spans="2:2" x14ac:dyDescent="0.25">
      <c r="B3720"/>
    </row>
    <row r="3721" spans="2:2" x14ac:dyDescent="0.25">
      <c r="B3721"/>
    </row>
    <row r="3722" spans="2:2" x14ac:dyDescent="0.25">
      <c r="B3722"/>
    </row>
    <row r="3723" spans="2:2" x14ac:dyDescent="0.25">
      <c r="B3723"/>
    </row>
    <row r="3724" spans="2:2" x14ac:dyDescent="0.25">
      <c r="B3724"/>
    </row>
    <row r="3725" spans="2:2" x14ac:dyDescent="0.25">
      <c r="B3725"/>
    </row>
    <row r="3726" spans="2:2" x14ac:dyDescent="0.25">
      <c r="B3726"/>
    </row>
    <row r="3727" spans="2:2" x14ac:dyDescent="0.25">
      <c r="B3727"/>
    </row>
    <row r="3728" spans="2:2" x14ac:dyDescent="0.25">
      <c r="B3728"/>
    </row>
    <row r="3729" spans="2:2" x14ac:dyDescent="0.25">
      <c r="B3729"/>
    </row>
    <row r="3730" spans="2:2" x14ac:dyDescent="0.25">
      <c r="B3730"/>
    </row>
    <row r="3731" spans="2:2" x14ac:dyDescent="0.25">
      <c r="B3731"/>
    </row>
    <row r="3732" spans="2:2" x14ac:dyDescent="0.25">
      <c r="B3732"/>
    </row>
    <row r="3733" spans="2:2" x14ac:dyDescent="0.25">
      <c r="B3733"/>
    </row>
    <row r="3734" spans="2:2" x14ac:dyDescent="0.25">
      <c r="B3734"/>
    </row>
    <row r="3735" spans="2:2" x14ac:dyDescent="0.25">
      <c r="B3735"/>
    </row>
    <row r="3736" spans="2:2" x14ac:dyDescent="0.25">
      <c r="B3736"/>
    </row>
    <row r="3737" spans="2:2" x14ac:dyDescent="0.25">
      <c r="B3737"/>
    </row>
    <row r="3738" spans="2:2" x14ac:dyDescent="0.25">
      <c r="B3738"/>
    </row>
    <row r="3739" spans="2:2" x14ac:dyDescent="0.25">
      <c r="B3739"/>
    </row>
    <row r="3740" spans="2:2" x14ac:dyDescent="0.25">
      <c r="B3740"/>
    </row>
    <row r="3741" spans="2:2" x14ac:dyDescent="0.25">
      <c r="B3741"/>
    </row>
    <row r="3742" spans="2:2" x14ac:dyDescent="0.25">
      <c r="B3742"/>
    </row>
    <row r="3743" spans="2:2" x14ac:dyDescent="0.25">
      <c r="B3743"/>
    </row>
    <row r="3744" spans="2:2" x14ac:dyDescent="0.25">
      <c r="B3744"/>
    </row>
    <row r="3745" spans="2:2" x14ac:dyDescent="0.25">
      <c r="B3745"/>
    </row>
    <row r="3746" spans="2:2" x14ac:dyDescent="0.25">
      <c r="B3746"/>
    </row>
    <row r="3747" spans="2:2" x14ac:dyDescent="0.25">
      <c r="B3747"/>
    </row>
    <row r="3748" spans="2:2" x14ac:dyDescent="0.25">
      <c r="B3748"/>
    </row>
    <row r="3749" spans="2:2" x14ac:dyDescent="0.25">
      <c r="B3749"/>
    </row>
    <row r="3750" spans="2:2" x14ac:dyDescent="0.25">
      <c r="B3750"/>
    </row>
    <row r="3751" spans="2:2" x14ac:dyDescent="0.25">
      <c r="B3751"/>
    </row>
    <row r="3752" spans="2:2" x14ac:dyDescent="0.25">
      <c r="B3752"/>
    </row>
    <row r="3753" spans="2:2" x14ac:dyDescent="0.25">
      <c r="B3753"/>
    </row>
    <row r="3754" spans="2:2" x14ac:dyDescent="0.25">
      <c r="B3754"/>
    </row>
    <row r="3755" spans="2:2" x14ac:dyDescent="0.25">
      <c r="B3755"/>
    </row>
    <row r="3756" spans="2:2" x14ac:dyDescent="0.25">
      <c r="B3756"/>
    </row>
    <row r="3757" spans="2:2" x14ac:dyDescent="0.25">
      <c r="B3757"/>
    </row>
    <row r="3758" spans="2:2" x14ac:dyDescent="0.25">
      <c r="B3758"/>
    </row>
    <row r="3759" spans="2:2" x14ac:dyDescent="0.25">
      <c r="B3759"/>
    </row>
    <row r="3760" spans="2:2" x14ac:dyDescent="0.25">
      <c r="B3760"/>
    </row>
    <row r="3761" spans="2:2" x14ac:dyDescent="0.25">
      <c r="B3761"/>
    </row>
    <row r="3762" spans="2:2" x14ac:dyDescent="0.25">
      <c r="B3762"/>
    </row>
    <row r="3763" spans="2:2" x14ac:dyDescent="0.25">
      <c r="B3763"/>
    </row>
    <row r="3764" spans="2:2" x14ac:dyDescent="0.25">
      <c r="B3764"/>
    </row>
    <row r="3765" spans="2:2" x14ac:dyDescent="0.25">
      <c r="B3765"/>
    </row>
    <row r="3766" spans="2:2" x14ac:dyDescent="0.25">
      <c r="B3766"/>
    </row>
    <row r="3767" spans="2:2" x14ac:dyDescent="0.25">
      <c r="B3767"/>
    </row>
    <row r="3768" spans="2:2" x14ac:dyDescent="0.25">
      <c r="B3768"/>
    </row>
    <row r="3769" spans="2:2" x14ac:dyDescent="0.25">
      <c r="B3769"/>
    </row>
    <row r="3770" spans="2:2" x14ac:dyDescent="0.25">
      <c r="B3770"/>
    </row>
    <row r="3771" spans="2:2" x14ac:dyDescent="0.25">
      <c r="B3771"/>
    </row>
    <row r="3772" spans="2:2" x14ac:dyDescent="0.25">
      <c r="B3772"/>
    </row>
    <row r="3773" spans="2:2" x14ac:dyDescent="0.25">
      <c r="B3773"/>
    </row>
    <row r="3774" spans="2:2" x14ac:dyDescent="0.25">
      <c r="B3774"/>
    </row>
    <row r="3775" spans="2:2" x14ac:dyDescent="0.25">
      <c r="B3775"/>
    </row>
    <row r="3776" spans="2:2" x14ac:dyDescent="0.25">
      <c r="B3776"/>
    </row>
    <row r="3777" spans="2:2" x14ac:dyDescent="0.25">
      <c r="B3777"/>
    </row>
    <row r="3778" spans="2:2" x14ac:dyDescent="0.25">
      <c r="B3778"/>
    </row>
    <row r="3779" spans="2:2" x14ac:dyDescent="0.25">
      <c r="B3779"/>
    </row>
    <row r="3780" spans="2:2" x14ac:dyDescent="0.25">
      <c r="B3780"/>
    </row>
    <row r="3781" spans="2:2" x14ac:dyDescent="0.25">
      <c r="B3781"/>
    </row>
    <row r="3782" spans="2:2" x14ac:dyDescent="0.25">
      <c r="B3782"/>
    </row>
    <row r="3783" spans="2:2" x14ac:dyDescent="0.25">
      <c r="B3783"/>
    </row>
    <row r="3784" spans="2:2" x14ac:dyDescent="0.25">
      <c r="B3784"/>
    </row>
    <row r="3785" spans="2:2" x14ac:dyDescent="0.25">
      <c r="B3785"/>
    </row>
    <row r="3786" spans="2:2" x14ac:dyDescent="0.25">
      <c r="B3786"/>
    </row>
    <row r="3787" spans="2:2" x14ac:dyDescent="0.25">
      <c r="B3787"/>
    </row>
    <row r="3788" spans="2:2" x14ac:dyDescent="0.25">
      <c r="B3788"/>
    </row>
    <row r="3789" spans="2:2" x14ac:dyDescent="0.25">
      <c r="B3789"/>
    </row>
    <row r="3790" spans="2:2" x14ac:dyDescent="0.25">
      <c r="B3790"/>
    </row>
    <row r="3791" spans="2:2" x14ac:dyDescent="0.25">
      <c r="B3791"/>
    </row>
    <row r="3792" spans="2:2" x14ac:dyDescent="0.25">
      <c r="B3792"/>
    </row>
    <row r="3793" spans="2:2" x14ac:dyDescent="0.25">
      <c r="B3793"/>
    </row>
    <row r="3794" spans="2:2" x14ac:dyDescent="0.25">
      <c r="B3794"/>
    </row>
    <row r="3795" spans="2:2" x14ac:dyDescent="0.25">
      <c r="B3795"/>
    </row>
    <row r="3796" spans="2:2" x14ac:dyDescent="0.25">
      <c r="B3796"/>
    </row>
    <row r="3797" spans="2:2" x14ac:dyDescent="0.25">
      <c r="B3797"/>
    </row>
    <row r="3798" spans="2:2" x14ac:dyDescent="0.25">
      <c r="B3798"/>
    </row>
    <row r="3799" spans="2:2" x14ac:dyDescent="0.25">
      <c r="B3799"/>
    </row>
    <row r="3800" spans="2:2" x14ac:dyDescent="0.25">
      <c r="B3800"/>
    </row>
    <row r="3801" spans="2:2" x14ac:dyDescent="0.25">
      <c r="B3801"/>
    </row>
    <row r="3802" spans="2:2" x14ac:dyDescent="0.25">
      <c r="B3802"/>
    </row>
    <row r="3803" spans="2:2" x14ac:dyDescent="0.25">
      <c r="B3803"/>
    </row>
    <row r="3804" spans="2:2" x14ac:dyDescent="0.25">
      <c r="B3804"/>
    </row>
    <row r="3805" spans="2:2" x14ac:dyDescent="0.25">
      <c r="B3805"/>
    </row>
    <row r="3806" spans="2:2" x14ac:dyDescent="0.25">
      <c r="B3806"/>
    </row>
    <row r="3807" spans="2:2" x14ac:dyDescent="0.25">
      <c r="B3807"/>
    </row>
    <row r="3808" spans="2:2" x14ac:dyDescent="0.25">
      <c r="B3808"/>
    </row>
    <row r="3809" spans="2:2" x14ac:dyDescent="0.25">
      <c r="B3809"/>
    </row>
    <row r="3810" spans="2:2" x14ac:dyDescent="0.25">
      <c r="B3810"/>
    </row>
    <row r="3811" spans="2:2" x14ac:dyDescent="0.25">
      <c r="B3811"/>
    </row>
    <row r="3812" spans="2:2" x14ac:dyDescent="0.25">
      <c r="B3812"/>
    </row>
    <row r="3813" spans="2:2" x14ac:dyDescent="0.25">
      <c r="B3813"/>
    </row>
    <row r="3814" spans="2:2" x14ac:dyDescent="0.25">
      <c r="B3814"/>
    </row>
    <row r="3815" spans="2:2" x14ac:dyDescent="0.25">
      <c r="B3815"/>
    </row>
    <row r="3816" spans="2:2" x14ac:dyDescent="0.25">
      <c r="B3816"/>
    </row>
    <row r="3817" spans="2:2" x14ac:dyDescent="0.25">
      <c r="B3817"/>
    </row>
    <row r="3818" spans="2:2" x14ac:dyDescent="0.25">
      <c r="B3818"/>
    </row>
    <row r="3819" spans="2:2" x14ac:dyDescent="0.25">
      <c r="B3819"/>
    </row>
    <row r="3820" spans="2:2" x14ac:dyDescent="0.25">
      <c r="B3820"/>
    </row>
    <row r="3821" spans="2:2" x14ac:dyDescent="0.25">
      <c r="B3821"/>
    </row>
    <row r="3822" spans="2:2" x14ac:dyDescent="0.25">
      <c r="B3822"/>
    </row>
    <row r="3823" spans="2:2" x14ac:dyDescent="0.25">
      <c r="B3823"/>
    </row>
    <row r="3824" spans="2:2" x14ac:dyDescent="0.25">
      <c r="B3824"/>
    </row>
    <row r="3825" spans="2:2" x14ac:dyDescent="0.25">
      <c r="B3825"/>
    </row>
    <row r="3826" spans="2:2" x14ac:dyDescent="0.25">
      <c r="B3826"/>
    </row>
    <row r="3827" spans="2:2" x14ac:dyDescent="0.25">
      <c r="B3827"/>
    </row>
    <row r="3828" spans="2:2" x14ac:dyDescent="0.25">
      <c r="B3828"/>
    </row>
    <row r="3829" spans="2:2" x14ac:dyDescent="0.25">
      <c r="B3829"/>
    </row>
    <row r="3830" spans="2:2" x14ac:dyDescent="0.25">
      <c r="B3830"/>
    </row>
    <row r="3831" spans="2:2" x14ac:dyDescent="0.25">
      <c r="B3831"/>
    </row>
    <row r="3832" spans="2:2" x14ac:dyDescent="0.25">
      <c r="B3832"/>
    </row>
    <row r="3833" spans="2:2" x14ac:dyDescent="0.25">
      <c r="B3833"/>
    </row>
    <row r="3834" spans="2:2" x14ac:dyDescent="0.25">
      <c r="B3834"/>
    </row>
    <row r="3835" spans="2:2" x14ac:dyDescent="0.25">
      <c r="B3835"/>
    </row>
    <row r="3836" spans="2:2" x14ac:dyDescent="0.25">
      <c r="B3836"/>
    </row>
    <row r="3837" spans="2:2" x14ac:dyDescent="0.25">
      <c r="B3837"/>
    </row>
    <row r="3838" spans="2:2" x14ac:dyDescent="0.25">
      <c r="B3838"/>
    </row>
    <row r="3839" spans="2:2" x14ac:dyDescent="0.25">
      <c r="B3839"/>
    </row>
    <row r="3840" spans="2:2" x14ac:dyDescent="0.25">
      <c r="B3840"/>
    </row>
    <row r="3841" spans="2:2" x14ac:dyDescent="0.25">
      <c r="B3841"/>
    </row>
    <row r="3842" spans="2:2" x14ac:dyDescent="0.25">
      <c r="B3842"/>
    </row>
    <row r="3843" spans="2:2" x14ac:dyDescent="0.25">
      <c r="B3843"/>
    </row>
    <row r="3844" spans="2:2" x14ac:dyDescent="0.25">
      <c r="B3844"/>
    </row>
    <row r="3845" spans="2:2" x14ac:dyDescent="0.25">
      <c r="B3845"/>
    </row>
    <row r="3846" spans="2:2" x14ac:dyDescent="0.25">
      <c r="B3846"/>
    </row>
    <row r="3847" spans="2:2" x14ac:dyDescent="0.25">
      <c r="B3847"/>
    </row>
    <row r="3848" spans="2:2" x14ac:dyDescent="0.25">
      <c r="B3848"/>
    </row>
    <row r="3849" spans="2:2" x14ac:dyDescent="0.25">
      <c r="B3849"/>
    </row>
    <row r="3850" spans="2:2" x14ac:dyDescent="0.25">
      <c r="B3850"/>
    </row>
    <row r="3851" spans="2:2" x14ac:dyDescent="0.25">
      <c r="B3851"/>
    </row>
    <row r="3852" spans="2:2" x14ac:dyDescent="0.25">
      <c r="B3852"/>
    </row>
    <row r="3853" spans="2:2" x14ac:dyDescent="0.25">
      <c r="B3853"/>
    </row>
    <row r="3854" spans="2:2" x14ac:dyDescent="0.25">
      <c r="B3854"/>
    </row>
    <row r="3855" spans="2:2" x14ac:dyDescent="0.25">
      <c r="B3855"/>
    </row>
    <row r="3856" spans="2:2" x14ac:dyDescent="0.25">
      <c r="B3856"/>
    </row>
    <row r="3857" spans="2:2" x14ac:dyDescent="0.25">
      <c r="B3857"/>
    </row>
    <row r="3858" spans="2:2" x14ac:dyDescent="0.25">
      <c r="B3858"/>
    </row>
    <row r="3859" spans="2:2" x14ac:dyDescent="0.25">
      <c r="B3859"/>
    </row>
    <row r="3860" spans="2:2" x14ac:dyDescent="0.25">
      <c r="B3860"/>
    </row>
    <row r="3861" spans="2:2" x14ac:dyDescent="0.25">
      <c r="B3861"/>
    </row>
    <row r="3862" spans="2:2" x14ac:dyDescent="0.25">
      <c r="B3862"/>
    </row>
    <row r="3863" spans="2:2" x14ac:dyDescent="0.25">
      <c r="B3863"/>
    </row>
    <row r="3864" spans="2:2" x14ac:dyDescent="0.25">
      <c r="B3864"/>
    </row>
    <row r="3865" spans="2:2" x14ac:dyDescent="0.25">
      <c r="B3865"/>
    </row>
    <row r="3866" spans="2:2" x14ac:dyDescent="0.25">
      <c r="B3866"/>
    </row>
    <row r="3867" spans="2:2" x14ac:dyDescent="0.25">
      <c r="B3867"/>
    </row>
    <row r="3868" spans="2:2" x14ac:dyDescent="0.25">
      <c r="B3868"/>
    </row>
    <row r="3869" spans="2:2" x14ac:dyDescent="0.25">
      <c r="B3869"/>
    </row>
    <row r="3870" spans="2:2" x14ac:dyDescent="0.25">
      <c r="B3870"/>
    </row>
    <row r="3871" spans="2:2" x14ac:dyDescent="0.25">
      <c r="B3871"/>
    </row>
    <row r="3872" spans="2:2" x14ac:dyDescent="0.25">
      <c r="B3872"/>
    </row>
    <row r="3873" spans="2:2" x14ac:dyDescent="0.25">
      <c r="B3873"/>
    </row>
    <row r="3874" spans="2:2" x14ac:dyDescent="0.25">
      <c r="B3874"/>
    </row>
    <row r="3875" spans="2:2" x14ac:dyDescent="0.25">
      <c r="B3875"/>
    </row>
    <row r="3876" spans="2:2" x14ac:dyDescent="0.25">
      <c r="B3876"/>
    </row>
    <row r="3877" spans="2:2" x14ac:dyDescent="0.25">
      <c r="B3877"/>
    </row>
    <row r="3878" spans="2:2" x14ac:dyDescent="0.25">
      <c r="B3878"/>
    </row>
    <row r="3879" spans="2:2" x14ac:dyDescent="0.25">
      <c r="B3879"/>
    </row>
    <row r="3880" spans="2:2" x14ac:dyDescent="0.25">
      <c r="B3880"/>
    </row>
    <row r="3881" spans="2:2" x14ac:dyDescent="0.25">
      <c r="B3881"/>
    </row>
    <row r="3882" spans="2:2" x14ac:dyDescent="0.25">
      <c r="B3882"/>
    </row>
    <row r="3883" spans="2:2" x14ac:dyDescent="0.25">
      <c r="B3883"/>
    </row>
    <row r="3884" spans="2:2" x14ac:dyDescent="0.25">
      <c r="B3884"/>
    </row>
    <row r="3885" spans="2:2" x14ac:dyDescent="0.25">
      <c r="B3885"/>
    </row>
    <row r="3886" spans="2:2" x14ac:dyDescent="0.25">
      <c r="B3886"/>
    </row>
    <row r="3887" spans="2:2" x14ac:dyDescent="0.25">
      <c r="B3887"/>
    </row>
    <row r="3888" spans="2:2" x14ac:dyDescent="0.25">
      <c r="B3888"/>
    </row>
    <row r="3889" spans="2:2" x14ac:dyDescent="0.25">
      <c r="B3889"/>
    </row>
    <row r="3890" spans="2:2" x14ac:dyDescent="0.25">
      <c r="B3890"/>
    </row>
    <row r="3891" spans="2:2" x14ac:dyDescent="0.25">
      <c r="B3891"/>
    </row>
    <row r="3892" spans="2:2" x14ac:dyDescent="0.25">
      <c r="B3892"/>
    </row>
    <row r="3893" spans="2:2" x14ac:dyDescent="0.25">
      <c r="B3893"/>
    </row>
    <row r="3894" spans="2:2" x14ac:dyDescent="0.25">
      <c r="B3894"/>
    </row>
    <row r="3895" spans="2:2" x14ac:dyDescent="0.25">
      <c r="B3895"/>
    </row>
    <row r="3896" spans="2:2" x14ac:dyDescent="0.25">
      <c r="B3896"/>
    </row>
    <row r="3897" spans="2:2" x14ac:dyDescent="0.25">
      <c r="B3897"/>
    </row>
    <row r="3898" spans="2:2" x14ac:dyDescent="0.25">
      <c r="B3898"/>
    </row>
    <row r="3899" spans="2:2" x14ac:dyDescent="0.25">
      <c r="B3899"/>
    </row>
    <row r="3900" spans="2:2" x14ac:dyDescent="0.25">
      <c r="B3900"/>
    </row>
    <row r="3901" spans="2:2" x14ac:dyDescent="0.25">
      <c r="B3901"/>
    </row>
    <row r="3902" spans="2:2" x14ac:dyDescent="0.25">
      <c r="B3902"/>
    </row>
    <row r="3903" spans="2:2" x14ac:dyDescent="0.25">
      <c r="B3903"/>
    </row>
    <row r="3904" spans="2:2" x14ac:dyDescent="0.25">
      <c r="B3904"/>
    </row>
    <row r="3905" spans="2:2" x14ac:dyDescent="0.25">
      <c r="B3905"/>
    </row>
    <row r="3906" spans="2:2" x14ac:dyDescent="0.25">
      <c r="B3906"/>
    </row>
    <row r="3907" spans="2:2" x14ac:dyDescent="0.25">
      <c r="B3907"/>
    </row>
    <row r="3908" spans="2:2" x14ac:dyDescent="0.25">
      <c r="B3908"/>
    </row>
    <row r="3909" spans="2:2" x14ac:dyDescent="0.25">
      <c r="B3909"/>
    </row>
    <row r="3910" spans="2:2" x14ac:dyDescent="0.25">
      <c r="B3910"/>
    </row>
    <row r="3911" spans="2:2" x14ac:dyDescent="0.25">
      <c r="B3911"/>
    </row>
    <row r="3912" spans="2:2" x14ac:dyDescent="0.25">
      <c r="B3912"/>
    </row>
    <row r="3913" spans="2:2" x14ac:dyDescent="0.25">
      <c r="B3913"/>
    </row>
    <row r="3914" spans="2:2" x14ac:dyDescent="0.25">
      <c r="B3914"/>
    </row>
    <row r="3915" spans="2:2" x14ac:dyDescent="0.25">
      <c r="B3915"/>
    </row>
    <row r="3916" spans="2:2" x14ac:dyDescent="0.25">
      <c r="B3916"/>
    </row>
    <row r="3917" spans="2:2" x14ac:dyDescent="0.25">
      <c r="B3917"/>
    </row>
    <row r="3918" spans="2:2" x14ac:dyDescent="0.25">
      <c r="B3918"/>
    </row>
    <row r="3919" spans="2:2" x14ac:dyDescent="0.25">
      <c r="B3919"/>
    </row>
    <row r="3920" spans="2:2" x14ac:dyDescent="0.25">
      <c r="B3920"/>
    </row>
    <row r="3921" spans="2:2" x14ac:dyDescent="0.25">
      <c r="B3921"/>
    </row>
    <row r="3922" spans="2:2" x14ac:dyDescent="0.25">
      <c r="B3922"/>
    </row>
    <row r="3923" spans="2:2" x14ac:dyDescent="0.25">
      <c r="B3923"/>
    </row>
    <row r="3924" spans="2:2" x14ac:dyDescent="0.25">
      <c r="B3924"/>
    </row>
    <row r="3925" spans="2:2" x14ac:dyDescent="0.25">
      <c r="B3925"/>
    </row>
    <row r="3926" spans="2:2" x14ac:dyDescent="0.25">
      <c r="B3926"/>
    </row>
    <row r="3927" spans="2:2" x14ac:dyDescent="0.25">
      <c r="B3927"/>
    </row>
    <row r="3928" spans="2:2" x14ac:dyDescent="0.25">
      <c r="B3928"/>
    </row>
    <row r="3929" spans="2:2" x14ac:dyDescent="0.25">
      <c r="B3929"/>
    </row>
    <row r="3930" spans="2:2" x14ac:dyDescent="0.25">
      <c r="B3930"/>
    </row>
    <row r="3931" spans="2:2" x14ac:dyDescent="0.25">
      <c r="B3931"/>
    </row>
    <row r="3932" spans="2:2" x14ac:dyDescent="0.25">
      <c r="B3932"/>
    </row>
    <row r="3933" spans="2:2" x14ac:dyDescent="0.25">
      <c r="B3933"/>
    </row>
    <row r="3934" spans="2:2" x14ac:dyDescent="0.25">
      <c r="B3934"/>
    </row>
    <row r="3935" spans="2:2" x14ac:dyDescent="0.25">
      <c r="B3935"/>
    </row>
    <row r="3936" spans="2:2" x14ac:dyDescent="0.25">
      <c r="B3936"/>
    </row>
    <row r="3937" spans="2:2" x14ac:dyDescent="0.25">
      <c r="B3937"/>
    </row>
    <row r="3938" spans="2:2" x14ac:dyDescent="0.25">
      <c r="B3938"/>
    </row>
    <row r="3939" spans="2:2" x14ac:dyDescent="0.25">
      <c r="B3939"/>
    </row>
    <row r="3940" spans="2:2" x14ac:dyDescent="0.25">
      <c r="B3940"/>
    </row>
    <row r="3941" spans="2:2" x14ac:dyDescent="0.25">
      <c r="B3941"/>
    </row>
    <row r="3942" spans="2:2" x14ac:dyDescent="0.25">
      <c r="B3942"/>
    </row>
    <row r="3943" spans="2:2" x14ac:dyDescent="0.25">
      <c r="B3943"/>
    </row>
    <row r="3944" spans="2:2" x14ac:dyDescent="0.25">
      <c r="B3944"/>
    </row>
    <row r="3945" spans="2:2" x14ac:dyDescent="0.25">
      <c r="B3945"/>
    </row>
    <row r="3946" spans="2:2" x14ac:dyDescent="0.25">
      <c r="B3946"/>
    </row>
    <row r="3947" spans="2:2" x14ac:dyDescent="0.25">
      <c r="B3947"/>
    </row>
    <row r="3948" spans="2:2" x14ac:dyDescent="0.25">
      <c r="B3948"/>
    </row>
    <row r="3949" spans="2:2" x14ac:dyDescent="0.25">
      <c r="B3949"/>
    </row>
    <row r="3950" spans="2:2" x14ac:dyDescent="0.25">
      <c r="B3950"/>
    </row>
    <row r="3951" spans="2:2" x14ac:dyDescent="0.25">
      <c r="B3951"/>
    </row>
    <row r="3952" spans="2:2" x14ac:dyDescent="0.25">
      <c r="B3952"/>
    </row>
    <row r="3953" spans="2:2" x14ac:dyDescent="0.25">
      <c r="B3953"/>
    </row>
    <row r="3954" spans="2:2" x14ac:dyDescent="0.25">
      <c r="B3954"/>
    </row>
    <row r="3955" spans="2:2" x14ac:dyDescent="0.25">
      <c r="B3955"/>
    </row>
    <row r="3956" spans="2:2" x14ac:dyDescent="0.25">
      <c r="B3956"/>
    </row>
    <row r="3957" spans="2:2" x14ac:dyDescent="0.25">
      <c r="B3957"/>
    </row>
    <row r="3958" spans="2:2" x14ac:dyDescent="0.25">
      <c r="B3958"/>
    </row>
    <row r="3959" spans="2:2" x14ac:dyDescent="0.25">
      <c r="B3959"/>
    </row>
    <row r="3960" spans="2:2" x14ac:dyDescent="0.25">
      <c r="B3960"/>
    </row>
    <row r="3961" spans="2:2" x14ac:dyDescent="0.25">
      <c r="B3961"/>
    </row>
    <row r="3962" spans="2:2" x14ac:dyDescent="0.25">
      <c r="B3962"/>
    </row>
    <row r="3963" spans="2:2" x14ac:dyDescent="0.25">
      <c r="B3963"/>
    </row>
    <row r="3964" spans="2:2" x14ac:dyDescent="0.25">
      <c r="B3964"/>
    </row>
    <row r="3965" spans="2:2" x14ac:dyDescent="0.25">
      <c r="B3965"/>
    </row>
    <row r="3966" spans="2:2" x14ac:dyDescent="0.25">
      <c r="B3966"/>
    </row>
    <row r="3967" spans="2:2" x14ac:dyDescent="0.25">
      <c r="B3967"/>
    </row>
    <row r="3968" spans="2:2" x14ac:dyDescent="0.25">
      <c r="B3968"/>
    </row>
    <row r="3969" spans="2:2" x14ac:dyDescent="0.25">
      <c r="B3969"/>
    </row>
    <row r="3970" spans="2:2" x14ac:dyDescent="0.25">
      <c r="B3970"/>
    </row>
    <row r="3971" spans="2:2" x14ac:dyDescent="0.25">
      <c r="B3971"/>
    </row>
    <row r="3972" spans="2:2" x14ac:dyDescent="0.25">
      <c r="B3972"/>
    </row>
    <row r="3973" spans="2:2" x14ac:dyDescent="0.25">
      <c r="B3973"/>
    </row>
    <row r="3974" spans="2:2" x14ac:dyDescent="0.25">
      <c r="B3974"/>
    </row>
    <row r="3975" spans="2:2" x14ac:dyDescent="0.25">
      <c r="B3975"/>
    </row>
    <row r="3976" spans="2:2" x14ac:dyDescent="0.25">
      <c r="B3976"/>
    </row>
    <row r="3977" spans="2:2" x14ac:dyDescent="0.25">
      <c r="B3977"/>
    </row>
    <row r="3978" spans="2:2" x14ac:dyDescent="0.25">
      <c r="B3978"/>
    </row>
    <row r="3979" spans="2:2" x14ac:dyDescent="0.25">
      <c r="B3979"/>
    </row>
    <row r="3980" spans="2:2" x14ac:dyDescent="0.25">
      <c r="B3980"/>
    </row>
    <row r="3981" spans="2:2" x14ac:dyDescent="0.25">
      <c r="B3981"/>
    </row>
    <row r="3982" spans="2:2" x14ac:dyDescent="0.25">
      <c r="B3982"/>
    </row>
    <row r="3983" spans="2:2" x14ac:dyDescent="0.25">
      <c r="B3983"/>
    </row>
    <row r="3984" spans="2:2" x14ac:dyDescent="0.25">
      <c r="B3984"/>
    </row>
    <row r="3985" spans="2:2" x14ac:dyDescent="0.25">
      <c r="B3985"/>
    </row>
    <row r="3986" spans="2:2" x14ac:dyDescent="0.25">
      <c r="B3986"/>
    </row>
    <row r="3987" spans="2:2" x14ac:dyDescent="0.25">
      <c r="B3987"/>
    </row>
    <row r="3988" spans="2:2" x14ac:dyDescent="0.25">
      <c r="B3988"/>
    </row>
    <row r="3989" spans="2:2" x14ac:dyDescent="0.25">
      <c r="B3989"/>
    </row>
    <row r="3990" spans="2:2" x14ac:dyDescent="0.25">
      <c r="B3990"/>
    </row>
    <row r="3991" spans="2:2" x14ac:dyDescent="0.25">
      <c r="B3991"/>
    </row>
    <row r="3992" spans="2:2" x14ac:dyDescent="0.25">
      <c r="B3992"/>
    </row>
    <row r="3993" spans="2:2" x14ac:dyDescent="0.25">
      <c r="B3993"/>
    </row>
    <row r="3994" spans="2:2" x14ac:dyDescent="0.25">
      <c r="B3994"/>
    </row>
    <row r="3995" spans="2:2" x14ac:dyDescent="0.25">
      <c r="B3995"/>
    </row>
    <row r="3996" spans="2:2" x14ac:dyDescent="0.25">
      <c r="B3996"/>
    </row>
    <row r="3997" spans="2:2" x14ac:dyDescent="0.25">
      <c r="B3997"/>
    </row>
    <row r="3998" spans="2:2" x14ac:dyDescent="0.25">
      <c r="B3998"/>
    </row>
    <row r="3999" spans="2:2" x14ac:dyDescent="0.25">
      <c r="B3999"/>
    </row>
    <row r="4000" spans="2:2" x14ac:dyDescent="0.25">
      <c r="B4000"/>
    </row>
    <row r="4001" spans="2:2" x14ac:dyDescent="0.25">
      <c r="B4001"/>
    </row>
    <row r="4002" spans="2:2" x14ac:dyDescent="0.25">
      <c r="B4002"/>
    </row>
    <row r="4003" spans="2:2" x14ac:dyDescent="0.25">
      <c r="B4003"/>
    </row>
    <row r="4004" spans="2:2" x14ac:dyDescent="0.25">
      <c r="B4004"/>
    </row>
    <row r="4005" spans="2:2" x14ac:dyDescent="0.25">
      <c r="B4005"/>
    </row>
    <row r="4006" spans="2:2" x14ac:dyDescent="0.25">
      <c r="B4006"/>
    </row>
    <row r="4007" spans="2:2" x14ac:dyDescent="0.25">
      <c r="B4007"/>
    </row>
    <row r="4008" spans="2:2" x14ac:dyDescent="0.25">
      <c r="B4008"/>
    </row>
    <row r="4009" spans="2:2" x14ac:dyDescent="0.25">
      <c r="B4009"/>
    </row>
    <row r="4010" spans="2:2" x14ac:dyDescent="0.25">
      <c r="B4010"/>
    </row>
    <row r="4011" spans="2:2" x14ac:dyDescent="0.25">
      <c r="B4011"/>
    </row>
    <row r="4012" spans="2:2" x14ac:dyDescent="0.25">
      <c r="B4012"/>
    </row>
    <row r="4013" spans="2:2" x14ac:dyDescent="0.25">
      <c r="B4013"/>
    </row>
    <row r="4014" spans="2:2" x14ac:dyDescent="0.25">
      <c r="B4014"/>
    </row>
    <row r="4015" spans="2:2" x14ac:dyDescent="0.25">
      <c r="B4015"/>
    </row>
    <row r="4016" spans="2:2" x14ac:dyDescent="0.25">
      <c r="B4016"/>
    </row>
    <row r="4017" spans="2:2" x14ac:dyDescent="0.25">
      <c r="B4017"/>
    </row>
    <row r="4018" spans="2:2" x14ac:dyDescent="0.25">
      <c r="B4018"/>
    </row>
    <row r="4019" spans="2:2" x14ac:dyDescent="0.25">
      <c r="B4019"/>
    </row>
    <row r="4020" spans="2:2" x14ac:dyDescent="0.25">
      <c r="B4020"/>
    </row>
    <row r="4021" spans="2:2" x14ac:dyDescent="0.25">
      <c r="B4021"/>
    </row>
    <row r="4022" spans="2:2" x14ac:dyDescent="0.25">
      <c r="B4022"/>
    </row>
    <row r="4023" spans="2:2" x14ac:dyDescent="0.25">
      <c r="B4023"/>
    </row>
    <row r="4024" spans="2:2" x14ac:dyDescent="0.25">
      <c r="B4024"/>
    </row>
    <row r="4025" spans="2:2" x14ac:dyDescent="0.25">
      <c r="B4025"/>
    </row>
    <row r="4026" spans="2:2" x14ac:dyDescent="0.25">
      <c r="B4026"/>
    </row>
    <row r="4027" spans="2:2" x14ac:dyDescent="0.25">
      <c r="B4027"/>
    </row>
    <row r="4028" spans="2:2" x14ac:dyDescent="0.25">
      <c r="B4028"/>
    </row>
    <row r="4029" spans="2:2" x14ac:dyDescent="0.25">
      <c r="B4029"/>
    </row>
    <row r="4030" spans="2:2" x14ac:dyDescent="0.25">
      <c r="B4030"/>
    </row>
    <row r="4031" spans="2:2" x14ac:dyDescent="0.25">
      <c r="B4031"/>
    </row>
    <row r="4032" spans="2:2" x14ac:dyDescent="0.25">
      <c r="B4032"/>
    </row>
    <row r="4033" spans="2:2" x14ac:dyDescent="0.25">
      <c r="B4033"/>
    </row>
    <row r="4034" spans="2:2" x14ac:dyDescent="0.25">
      <c r="B4034"/>
    </row>
    <row r="4035" spans="2:2" x14ac:dyDescent="0.25">
      <c r="B4035"/>
    </row>
    <row r="4036" spans="2:2" x14ac:dyDescent="0.25">
      <c r="B4036"/>
    </row>
    <row r="4037" spans="2:2" x14ac:dyDescent="0.25">
      <c r="B4037"/>
    </row>
    <row r="4038" spans="2:2" x14ac:dyDescent="0.25">
      <c r="B4038"/>
    </row>
    <row r="4039" spans="2:2" x14ac:dyDescent="0.25">
      <c r="B4039"/>
    </row>
    <row r="4040" spans="2:2" x14ac:dyDescent="0.25">
      <c r="B4040"/>
    </row>
    <row r="4041" spans="2:2" x14ac:dyDescent="0.25">
      <c r="B4041"/>
    </row>
    <row r="4042" spans="2:2" x14ac:dyDescent="0.25">
      <c r="B4042"/>
    </row>
    <row r="4043" spans="2:2" x14ac:dyDescent="0.25">
      <c r="B4043"/>
    </row>
    <row r="4044" spans="2:2" x14ac:dyDescent="0.25">
      <c r="B4044"/>
    </row>
    <row r="4045" spans="2:2" x14ac:dyDescent="0.25">
      <c r="B4045"/>
    </row>
    <row r="4046" spans="2:2" x14ac:dyDescent="0.25">
      <c r="B4046"/>
    </row>
    <row r="4047" spans="2:2" x14ac:dyDescent="0.25">
      <c r="B4047"/>
    </row>
    <row r="4048" spans="2:2" x14ac:dyDescent="0.25">
      <c r="B4048"/>
    </row>
    <row r="4049" spans="2:2" x14ac:dyDescent="0.25">
      <c r="B4049"/>
    </row>
    <row r="4050" spans="2:2" x14ac:dyDescent="0.25">
      <c r="B4050"/>
    </row>
    <row r="4051" spans="2:2" x14ac:dyDescent="0.25">
      <c r="B4051"/>
    </row>
    <row r="4052" spans="2:2" x14ac:dyDescent="0.25">
      <c r="B4052"/>
    </row>
    <row r="4053" spans="2:2" x14ac:dyDescent="0.25">
      <c r="B4053"/>
    </row>
    <row r="4054" spans="2:2" x14ac:dyDescent="0.25">
      <c r="B4054"/>
    </row>
    <row r="4055" spans="2:2" x14ac:dyDescent="0.25">
      <c r="B4055"/>
    </row>
    <row r="4056" spans="2:2" x14ac:dyDescent="0.25">
      <c r="B4056"/>
    </row>
    <row r="4057" spans="2:2" x14ac:dyDescent="0.25">
      <c r="B4057"/>
    </row>
    <row r="4058" spans="2:2" x14ac:dyDescent="0.25">
      <c r="B4058"/>
    </row>
    <row r="4059" spans="2:2" x14ac:dyDescent="0.25">
      <c r="B4059"/>
    </row>
    <row r="4060" spans="2:2" x14ac:dyDescent="0.25">
      <c r="B4060"/>
    </row>
    <row r="4061" spans="2:2" x14ac:dyDescent="0.25">
      <c r="B4061"/>
    </row>
    <row r="4062" spans="2:2" x14ac:dyDescent="0.25">
      <c r="B4062"/>
    </row>
    <row r="4063" spans="2:2" x14ac:dyDescent="0.25">
      <c r="B4063"/>
    </row>
    <row r="4064" spans="2:2" x14ac:dyDescent="0.25">
      <c r="B4064"/>
    </row>
    <row r="4065" spans="2:2" x14ac:dyDescent="0.25">
      <c r="B4065"/>
    </row>
    <row r="4066" spans="2:2" x14ac:dyDescent="0.25">
      <c r="B4066"/>
    </row>
    <row r="4067" spans="2:2" x14ac:dyDescent="0.25">
      <c r="B4067"/>
    </row>
    <row r="4068" spans="2:2" x14ac:dyDescent="0.25">
      <c r="B4068"/>
    </row>
    <row r="4069" spans="2:2" x14ac:dyDescent="0.25">
      <c r="B4069"/>
    </row>
    <row r="4070" spans="2:2" x14ac:dyDescent="0.25">
      <c r="B4070"/>
    </row>
    <row r="4071" spans="2:2" x14ac:dyDescent="0.25">
      <c r="B4071"/>
    </row>
    <row r="4072" spans="2:2" x14ac:dyDescent="0.25">
      <c r="B4072"/>
    </row>
    <row r="4073" spans="2:2" x14ac:dyDescent="0.25">
      <c r="B4073"/>
    </row>
    <row r="4074" spans="2:2" x14ac:dyDescent="0.25">
      <c r="B4074"/>
    </row>
    <row r="4075" spans="2:2" x14ac:dyDescent="0.25">
      <c r="B4075"/>
    </row>
    <row r="4076" spans="2:2" x14ac:dyDescent="0.25">
      <c r="B4076"/>
    </row>
    <row r="4077" spans="2:2" x14ac:dyDescent="0.25">
      <c r="B4077"/>
    </row>
    <row r="4078" spans="2:2" x14ac:dyDescent="0.25">
      <c r="B4078"/>
    </row>
    <row r="4079" spans="2:2" x14ac:dyDescent="0.25">
      <c r="B4079"/>
    </row>
    <row r="4080" spans="2:2" x14ac:dyDescent="0.25">
      <c r="B4080"/>
    </row>
    <row r="4081" spans="2:2" x14ac:dyDescent="0.25">
      <c r="B4081"/>
    </row>
    <row r="4082" spans="2:2" x14ac:dyDescent="0.25">
      <c r="B4082"/>
    </row>
    <row r="4083" spans="2:2" x14ac:dyDescent="0.25">
      <c r="B4083"/>
    </row>
    <row r="4084" spans="2:2" x14ac:dyDescent="0.25">
      <c r="B4084"/>
    </row>
    <row r="4085" spans="2:2" x14ac:dyDescent="0.25">
      <c r="B4085"/>
    </row>
    <row r="4086" spans="2:2" x14ac:dyDescent="0.25">
      <c r="B4086"/>
    </row>
    <row r="4087" spans="2:2" x14ac:dyDescent="0.25">
      <c r="B4087"/>
    </row>
    <row r="4088" spans="2:2" x14ac:dyDescent="0.25">
      <c r="B4088"/>
    </row>
    <row r="4089" spans="2:2" x14ac:dyDescent="0.25">
      <c r="B4089"/>
    </row>
    <row r="4090" spans="2:2" x14ac:dyDescent="0.25">
      <c r="B4090"/>
    </row>
    <row r="4091" spans="2:2" x14ac:dyDescent="0.25">
      <c r="B4091"/>
    </row>
    <row r="4092" spans="2:2" x14ac:dyDescent="0.25">
      <c r="B4092"/>
    </row>
    <row r="4093" spans="2:2" x14ac:dyDescent="0.25">
      <c r="B4093"/>
    </row>
    <row r="4094" spans="2:2" x14ac:dyDescent="0.25">
      <c r="B4094"/>
    </row>
    <row r="4095" spans="2:2" x14ac:dyDescent="0.25">
      <c r="B4095"/>
    </row>
    <row r="4096" spans="2:2" x14ac:dyDescent="0.25">
      <c r="B4096"/>
    </row>
    <row r="4097" spans="2:2" x14ac:dyDescent="0.25">
      <c r="B4097"/>
    </row>
    <row r="4098" spans="2:2" x14ac:dyDescent="0.25">
      <c r="B4098"/>
    </row>
    <row r="4099" spans="2:2" x14ac:dyDescent="0.25">
      <c r="B4099"/>
    </row>
    <row r="4100" spans="2:2" x14ac:dyDescent="0.25">
      <c r="B4100"/>
    </row>
    <row r="4101" spans="2:2" x14ac:dyDescent="0.25">
      <c r="B4101"/>
    </row>
    <row r="4102" spans="2:2" x14ac:dyDescent="0.25">
      <c r="B4102"/>
    </row>
    <row r="4103" spans="2:2" x14ac:dyDescent="0.25">
      <c r="B4103"/>
    </row>
    <row r="4104" spans="2:2" x14ac:dyDescent="0.25">
      <c r="B4104"/>
    </row>
    <row r="4105" spans="2:2" x14ac:dyDescent="0.25">
      <c r="B4105"/>
    </row>
    <row r="4106" spans="2:2" x14ac:dyDescent="0.25">
      <c r="B4106"/>
    </row>
    <row r="4107" spans="2:2" x14ac:dyDescent="0.25">
      <c r="B4107"/>
    </row>
    <row r="4108" spans="2:2" x14ac:dyDescent="0.25">
      <c r="B4108"/>
    </row>
    <row r="4109" spans="2:2" x14ac:dyDescent="0.25">
      <c r="B4109"/>
    </row>
    <row r="4110" spans="2:2" x14ac:dyDescent="0.25">
      <c r="B4110"/>
    </row>
    <row r="4111" spans="2:2" x14ac:dyDescent="0.25">
      <c r="B4111"/>
    </row>
    <row r="4112" spans="2:2" x14ac:dyDescent="0.25">
      <c r="B4112"/>
    </row>
    <row r="4113" spans="2:2" x14ac:dyDescent="0.25">
      <c r="B4113"/>
    </row>
    <row r="4114" spans="2:2" x14ac:dyDescent="0.25">
      <c r="B4114"/>
    </row>
    <row r="4115" spans="2:2" x14ac:dyDescent="0.25">
      <c r="B4115"/>
    </row>
    <row r="4116" spans="2:2" x14ac:dyDescent="0.25">
      <c r="B4116"/>
    </row>
    <row r="4117" spans="2:2" x14ac:dyDescent="0.25">
      <c r="B4117"/>
    </row>
    <row r="4118" spans="2:2" x14ac:dyDescent="0.25">
      <c r="B4118"/>
    </row>
    <row r="4119" spans="2:2" x14ac:dyDescent="0.25">
      <c r="B4119"/>
    </row>
    <row r="4120" spans="2:2" x14ac:dyDescent="0.25">
      <c r="B4120"/>
    </row>
    <row r="4121" spans="2:2" x14ac:dyDescent="0.25">
      <c r="B4121"/>
    </row>
    <row r="4122" spans="2:2" x14ac:dyDescent="0.25">
      <c r="B4122"/>
    </row>
    <row r="4123" spans="2:2" x14ac:dyDescent="0.25">
      <c r="B4123"/>
    </row>
    <row r="4124" spans="2:2" x14ac:dyDescent="0.25">
      <c r="B4124"/>
    </row>
    <row r="4125" spans="2:2" x14ac:dyDescent="0.25">
      <c r="B4125"/>
    </row>
    <row r="4126" spans="2:2" x14ac:dyDescent="0.25">
      <c r="B4126"/>
    </row>
    <row r="4127" spans="2:2" x14ac:dyDescent="0.25">
      <c r="B4127"/>
    </row>
    <row r="4128" spans="2:2" x14ac:dyDescent="0.25">
      <c r="B4128"/>
    </row>
    <row r="4129" spans="2:2" x14ac:dyDescent="0.25">
      <c r="B4129"/>
    </row>
    <row r="4130" spans="2:2" x14ac:dyDescent="0.25">
      <c r="B4130"/>
    </row>
    <row r="4131" spans="2:2" x14ac:dyDescent="0.25">
      <c r="B4131"/>
    </row>
    <row r="4132" spans="2:2" x14ac:dyDescent="0.25">
      <c r="B4132"/>
    </row>
    <row r="4133" spans="2:2" x14ac:dyDescent="0.25">
      <c r="B4133"/>
    </row>
    <row r="4134" spans="2:2" x14ac:dyDescent="0.25">
      <c r="B4134"/>
    </row>
    <row r="4135" spans="2:2" x14ac:dyDescent="0.25">
      <c r="B4135"/>
    </row>
    <row r="4136" spans="2:2" x14ac:dyDescent="0.25">
      <c r="B4136"/>
    </row>
    <row r="4137" spans="2:2" x14ac:dyDescent="0.25">
      <c r="B4137"/>
    </row>
    <row r="4138" spans="2:2" x14ac:dyDescent="0.25">
      <c r="B4138"/>
    </row>
    <row r="4139" spans="2:2" x14ac:dyDescent="0.25">
      <c r="B4139"/>
    </row>
    <row r="4140" spans="2:2" x14ac:dyDescent="0.25">
      <c r="B4140"/>
    </row>
    <row r="4141" spans="2:2" x14ac:dyDescent="0.25">
      <c r="B4141"/>
    </row>
    <row r="4142" spans="2:2" x14ac:dyDescent="0.25">
      <c r="B4142"/>
    </row>
    <row r="4143" spans="2:2" x14ac:dyDescent="0.25">
      <c r="B4143"/>
    </row>
    <row r="4144" spans="2:2" x14ac:dyDescent="0.25">
      <c r="B4144"/>
    </row>
    <row r="4145" spans="2:2" x14ac:dyDescent="0.25">
      <c r="B4145"/>
    </row>
    <row r="4146" spans="2:2" x14ac:dyDescent="0.25">
      <c r="B4146"/>
    </row>
    <row r="4147" spans="2:2" x14ac:dyDescent="0.25">
      <c r="B4147"/>
    </row>
    <row r="4148" spans="2:2" x14ac:dyDescent="0.25">
      <c r="B4148"/>
    </row>
    <row r="4149" spans="2:2" x14ac:dyDescent="0.25">
      <c r="B4149"/>
    </row>
    <row r="4150" spans="2:2" x14ac:dyDescent="0.25">
      <c r="B4150"/>
    </row>
    <row r="4151" spans="2:2" x14ac:dyDescent="0.25">
      <c r="B4151"/>
    </row>
    <row r="4152" spans="2:2" x14ac:dyDescent="0.25">
      <c r="B4152"/>
    </row>
    <row r="4153" spans="2:2" x14ac:dyDescent="0.25">
      <c r="B4153"/>
    </row>
    <row r="4154" spans="2:2" x14ac:dyDescent="0.25">
      <c r="B4154"/>
    </row>
    <row r="4155" spans="2:2" x14ac:dyDescent="0.25">
      <c r="B4155"/>
    </row>
    <row r="4156" spans="2:2" x14ac:dyDescent="0.25">
      <c r="B4156"/>
    </row>
    <row r="4157" spans="2:2" x14ac:dyDescent="0.25">
      <c r="B4157"/>
    </row>
    <row r="4158" spans="2:2" x14ac:dyDescent="0.25">
      <c r="B4158"/>
    </row>
    <row r="4159" spans="2:2" x14ac:dyDescent="0.25">
      <c r="B4159"/>
    </row>
    <row r="4160" spans="2:2" x14ac:dyDescent="0.25">
      <c r="B4160"/>
    </row>
    <row r="4161" spans="2:2" x14ac:dyDescent="0.25">
      <c r="B4161"/>
    </row>
    <row r="4162" spans="2:2" x14ac:dyDescent="0.25">
      <c r="B4162"/>
    </row>
    <row r="4163" spans="2:2" x14ac:dyDescent="0.25">
      <c r="B4163"/>
    </row>
    <row r="4164" spans="2:2" x14ac:dyDescent="0.25">
      <c r="B4164"/>
    </row>
    <row r="4165" spans="2:2" x14ac:dyDescent="0.25">
      <c r="B4165"/>
    </row>
    <row r="4166" spans="2:2" x14ac:dyDescent="0.25">
      <c r="B4166"/>
    </row>
    <row r="4167" spans="2:2" x14ac:dyDescent="0.25">
      <c r="B4167"/>
    </row>
    <row r="4168" spans="2:2" x14ac:dyDescent="0.25">
      <c r="B4168"/>
    </row>
    <row r="4169" spans="2:2" x14ac:dyDescent="0.25">
      <c r="B4169"/>
    </row>
    <row r="4170" spans="2:2" x14ac:dyDescent="0.25">
      <c r="B4170"/>
    </row>
    <row r="4171" spans="2:2" x14ac:dyDescent="0.25">
      <c r="B4171"/>
    </row>
    <row r="4172" spans="2:2" x14ac:dyDescent="0.25">
      <c r="B4172"/>
    </row>
    <row r="4173" spans="2:2" x14ac:dyDescent="0.25">
      <c r="B4173"/>
    </row>
    <row r="4174" spans="2:2" x14ac:dyDescent="0.25">
      <c r="B4174"/>
    </row>
    <row r="4175" spans="2:2" x14ac:dyDescent="0.25">
      <c r="B4175"/>
    </row>
    <row r="4176" spans="2:2" x14ac:dyDescent="0.25">
      <c r="B4176"/>
    </row>
    <row r="4177" spans="2:2" x14ac:dyDescent="0.25">
      <c r="B4177"/>
    </row>
    <row r="4178" spans="2:2" x14ac:dyDescent="0.25">
      <c r="B4178"/>
    </row>
    <row r="4179" spans="2:2" x14ac:dyDescent="0.25">
      <c r="B4179"/>
    </row>
    <row r="4180" spans="2:2" x14ac:dyDescent="0.25">
      <c r="B4180"/>
    </row>
    <row r="4181" spans="2:2" x14ac:dyDescent="0.25">
      <c r="B4181"/>
    </row>
    <row r="4182" spans="2:2" x14ac:dyDescent="0.25">
      <c r="B4182"/>
    </row>
    <row r="4183" spans="2:2" x14ac:dyDescent="0.25">
      <c r="B4183"/>
    </row>
    <row r="4184" spans="2:2" x14ac:dyDescent="0.25">
      <c r="B4184"/>
    </row>
    <row r="4185" spans="2:2" x14ac:dyDescent="0.25">
      <c r="B4185"/>
    </row>
    <row r="4186" spans="2:2" x14ac:dyDescent="0.25">
      <c r="B4186"/>
    </row>
    <row r="4187" spans="2:2" x14ac:dyDescent="0.25">
      <c r="B4187"/>
    </row>
    <row r="4188" spans="2:2" x14ac:dyDescent="0.25">
      <c r="B4188"/>
    </row>
    <row r="4189" spans="2:2" x14ac:dyDescent="0.25">
      <c r="B4189"/>
    </row>
    <row r="4190" spans="2:2" x14ac:dyDescent="0.25">
      <c r="B4190"/>
    </row>
    <row r="4191" spans="2:2" x14ac:dyDescent="0.25">
      <c r="B4191"/>
    </row>
    <row r="4192" spans="2:2" x14ac:dyDescent="0.25">
      <c r="B4192"/>
    </row>
    <row r="4193" spans="2:2" x14ac:dyDescent="0.25">
      <c r="B4193"/>
    </row>
    <row r="4194" spans="2:2" x14ac:dyDescent="0.25">
      <c r="B4194"/>
    </row>
    <row r="4195" spans="2:2" x14ac:dyDescent="0.25">
      <c r="B4195"/>
    </row>
    <row r="4196" spans="2:2" x14ac:dyDescent="0.25">
      <c r="B4196"/>
    </row>
    <row r="4197" spans="2:2" x14ac:dyDescent="0.25">
      <c r="B4197"/>
    </row>
    <row r="4198" spans="2:2" x14ac:dyDescent="0.25">
      <c r="B4198"/>
    </row>
    <row r="4199" spans="2:2" x14ac:dyDescent="0.25">
      <c r="B4199"/>
    </row>
    <row r="4200" spans="2:2" x14ac:dyDescent="0.25">
      <c r="B4200"/>
    </row>
    <row r="4201" spans="2:2" x14ac:dyDescent="0.25">
      <c r="B4201"/>
    </row>
    <row r="4202" spans="2:2" x14ac:dyDescent="0.25">
      <c r="B4202"/>
    </row>
    <row r="4203" spans="2:2" x14ac:dyDescent="0.25">
      <c r="B4203"/>
    </row>
    <row r="4204" spans="2:2" x14ac:dyDescent="0.25">
      <c r="B4204"/>
    </row>
    <row r="4205" spans="2:2" x14ac:dyDescent="0.25">
      <c r="B4205"/>
    </row>
    <row r="4206" spans="2:2" x14ac:dyDescent="0.25">
      <c r="B4206"/>
    </row>
    <row r="4207" spans="2:2" x14ac:dyDescent="0.25">
      <c r="B4207"/>
    </row>
    <row r="4208" spans="2:2" x14ac:dyDescent="0.25">
      <c r="B4208"/>
    </row>
    <row r="4209" spans="2:2" x14ac:dyDescent="0.25">
      <c r="B4209"/>
    </row>
    <row r="4210" spans="2:2" x14ac:dyDescent="0.25">
      <c r="B4210"/>
    </row>
    <row r="4211" spans="2:2" x14ac:dyDescent="0.25">
      <c r="B4211"/>
    </row>
    <row r="4212" spans="2:2" x14ac:dyDescent="0.25">
      <c r="B4212"/>
    </row>
    <row r="4213" spans="2:2" x14ac:dyDescent="0.25">
      <c r="B4213"/>
    </row>
    <row r="4214" spans="2:2" x14ac:dyDescent="0.25">
      <c r="B4214"/>
    </row>
    <row r="4215" spans="2:2" x14ac:dyDescent="0.25">
      <c r="B4215"/>
    </row>
    <row r="4216" spans="2:2" x14ac:dyDescent="0.25">
      <c r="B4216"/>
    </row>
    <row r="4217" spans="2:2" x14ac:dyDescent="0.25">
      <c r="B4217"/>
    </row>
    <row r="4218" spans="2:2" x14ac:dyDescent="0.25">
      <c r="B4218"/>
    </row>
    <row r="4219" spans="2:2" x14ac:dyDescent="0.25">
      <c r="B4219"/>
    </row>
    <row r="4220" spans="2:2" x14ac:dyDescent="0.25">
      <c r="B4220"/>
    </row>
    <row r="4221" spans="2:2" x14ac:dyDescent="0.25">
      <c r="B4221"/>
    </row>
    <row r="4222" spans="2:2" x14ac:dyDescent="0.25">
      <c r="B4222"/>
    </row>
    <row r="4223" spans="2:2" x14ac:dyDescent="0.25">
      <c r="B4223"/>
    </row>
    <row r="4224" spans="2:2" x14ac:dyDescent="0.25">
      <c r="B4224"/>
    </row>
    <row r="4225" spans="2:2" x14ac:dyDescent="0.25">
      <c r="B4225"/>
    </row>
    <row r="4226" spans="2:2" x14ac:dyDescent="0.25">
      <c r="B4226"/>
    </row>
    <row r="4227" spans="2:2" x14ac:dyDescent="0.25">
      <c r="B4227"/>
    </row>
    <row r="4228" spans="2:2" x14ac:dyDescent="0.25">
      <c r="B4228"/>
    </row>
    <row r="4229" spans="2:2" x14ac:dyDescent="0.25">
      <c r="B4229"/>
    </row>
    <row r="4230" spans="2:2" x14ac:dyDescent="0.25">
      <c r="B4230"/>
    </row>
    <row r="4231" spans="2:2" x14ac:dyDescent="0.25">
      <c r="B4231"/>
    </row>
    <row r="4232" spans="2:2" x14ac:dyDescent="0.25">
      <c r="B4232"/>
    </row>
    <row r="4233" spans="2:2" x14ac:dyDescent="0.25">
      <c r="B4233"/>
    </row>
    <row r="4234" spans="2:2" x14ac:dyDescent="0.25">
      <c r="B4234"/>
    </row>
    <row r="4235" spans="2:2" x14ac:dyDescent="0.25">
      <c r="B4235"/>
    </row>
    <row r="4236" spans="2:2" x14ac:dyDescent="0.25">
      <c r="B4236"/>
    </row>
    <row r="4237" spans="2:2" x14ac:dyDescent="0.25">
      <c r="B4237"/>
    </row>
    <row r="4238" spans="2:2" x14ac:dyDescent="0.25">
      <c r="B4238"/>
    </row>
    <row r="4239" spans="2:2" x14ac:dyDescent="0.25">
      <c r="B4239"/>
    </row>
    <row r="4240" spans="2:2" x14ac:dyDescent="0.25">
      <c r="B4240"/>
    </row>
    <row r="4241" spans="2:2" x14ac:dyDescent="0.25">
      <c r="B4241"/>
    </row>
    <row r="4242" spans="2:2" x14ac:dyDescent="0.25">
      <c r="B4242"/>
    </row>
    <row r="4243" spans="2:2" x14ac:dyDescent="0.25">
      <c r="B4243"/>
    </row>
    <row r="4244" spans="2:2" x14ac:dyDescent="0.25">
      <c r="B4244"/>
    </row>
    <row r="4245" spans="2:2" x14ac:dyDescent="0.25">
      <c r="B4245"/>
    </row>
    <row r="4246" spans="2:2" x14ac:dyDescent="0.25">
      <c r="B4246"/>
    </row>
    <row r="4247" spans="2:2" x14ac:dyDescent="0.25">
      <c r="B4247"/>
    </row>
    <row r="4248" spans="2:2" x14ac:dyDescent="0.25">
      <c r="B4248"/>
    </row>
    <row r="4249" spans="2:2" x14ac:dyDescent="0.25">
      <c r="B4249"/>
    </row>
    <row r="4250" spans="2:2" x14ac:dyDescent="0.25">
      <c r="B4250"/>
    </row>
    <row r="4251" spans="2:2" x14ac:dyDescent="0.25">
      <c r="B4251"/>
    </row>
    <row r="4252" spans="2:2" x14ac:dyDescent="0.25">
      <c r="B4252"/>
    </row>
    <row r="4253" spans="2:2" x14ac:dyDescent="0.25">
      <c r="B4253"/>
    </row>
    <row r="4254" spans="2:2" x14ac:dyDescent="0.25">
      <c r="B4254"/>
    </row>
    <row r="4255" spans="2:2" x14ac:dyDescent="0.25">
      <c r="B4255"/>
    </row>
    <row r="4256" spans="2:2" x14ac:dyDescent="0.25">
      <c r="B4256"/>
    </row>
    <row r="4257" spans="2:2" x14ac:dyDescent="0.25">
      <c r="B4257"/>
    </row>
    <row r="4258" spans="2:2" x14ac:dyDescent="0.25">
      <c r="B4258"/>
    </row>
    <row r="4259" spans="2:2" x14ac:dyDescent="0.25">
      <c r="B4259"/>
    </row>
    <row r="4260" spans="2:2" x14ac:dyDescent="0.25">
      <c r="B4260"/>
    </row>
    <row r="4261" spans="2:2" x14ac:dyDescent="0.25">
      <c r="B4261"/>
    </row>
    <row r="4262" spans="2:2" x14ac:dyDescent="0.25">
      <c r="B4262"/>
    </row>
    <row r="4263" spans="2:2" x14ac:dyDescent="0.25">
      <c r="B4263"/>
    </row>
    <row r="4264" spans="2:2" x14ac:dyDescent="0.25">
      <c r="B4264"/>
    </row>
    <row r="4265" spans="2:2" x14ac:dyDescent="0.25">
      <c r="B4265"/>
    </row>
    <row r="4266" spans="2:2" x14ac:dyDescent="0.25">
      <c r="B4266"/>
    </row>
    <row r="4267" spans="2:2" x14ac:dyDescent="0.25">
      <c r="B4267"/>
    </row>
    <row r="4268" spans="2:2" x14ac:dyDescent="0.25">
      <c r="B4268"/>
    </row>
    <row r="4269" spans="2:2" x14ac:dyDescent="0.25">
      <c r="B4269"/>
    </row>
    <row r="4270" spans="2:2" x14ac:dyDescent="0.25">
      <c r="B4270"/>
    </row>
    <row r="4271" spans="2:2" x14ac:dyDescent="0.25">
      <c r="B4271"/>
    </row>
    <row r="4272" spans="2:2" x14ac:dyDescent="0.25">
      <c r="B4272"/>
    </row>
    <row r="4273" spans="2:2" x14ac:dyDescent="0.25">
      <c r="B4273"/>
    </row>
    <row r="4274" spans="2:2" x14ac:dyDescent="0.25">
      <c r="B4274"/>
    </row>
    <row r="4275" spans="2:2" x14ac:dyDescent="0.25">
      <c r="B4275"/>
    </row>
    <row r="4276" spans="2:2" x14ac:dyDescent="0.25">
      <c r="B4276"/>
    </row>
    <row r="4277" spans="2:2" x14ac:dyDescent="0.25">
      <c r="B4277"/>
    </row>
    <row r="4278" spans="2:2" x14ac:dyDescent="0.25">
      <c r="B4278"/>
    </row>
    <row r="4279" spans="2:2" x14ac:dyDescent="0.25">
      <c r="B4279"/>
    </row>
    <row r="4280" spans="2:2" x14ac:dyDescent="0.25">
      <c r="B4280"/>
    </row>
    <row r="4281" spans="2:2" x14ac:dyDescent="0.25">
      <c r="B4281"/>
    </row>
    <row r="4282" spans="2:2" x14ac:dyDescent="0.25">
      <c r="B4282"/>
    </row>
    <row r="4283" spans="2:2" x14ac:dyDescent="0.25">
      <c r="B4283"/>
    </row>
    <row r="4284" spans="2:2" x14ac:dyDescent="0.25">
      <c r="B4284"/>
    </row>
    <row r="4285" spans="2:2" x14ac:dyDescent="0.25">
      <c r="B4285"/>
    </row>
    <row r="4286" spans="2:2" x14ac:dyDescent="0.25">
      <c r="B4286"/>
    </row>
    <row r="4287" spans="2:2" x14ac:dyDescent="0.25">
      <c r="B4287"/>
    </row>
    <row r="4288" spans="2:2" x14ac:dyDescent="0.25">
      <c r="B4288"/>
    </row>
    <row r="4289" spans="2:2" x14ac:dyDescent="0.25">
      <c r="B4289"/>
    </row>
    <row r="4290" spans="2:2" x14ac:dyDescent="0.25">
      <c r="B4290"/>
    </row>
    <row r="4291" spans="2:2" x14ac:dyDescent="0.25">
      <c r="B4291"/>
    </row>
    <row r="4292" spans="2:2" x14ac:dyDescent="0.25">
      <c r="B4292"/>
    </row>
    <row r="4293" spans="2:2" x14ac:dyDescent="0.25">
      <c r="B4293"/>
    </row>
    <row r="4294" spans="2:2" x14ac:dyDescent="0.25">
      <c r="B4294"/>
    </row>
    <row r="4295" spans="2:2" x14ac:dyDescent="0.25">
      <c r="B4295"/>
    </row>
    <row r="4296" spans="2:2" x14ac:dyDescent="0.25">
      <c r="B4296"/>
    </row>
    <row r="4297" spans="2:2" x14ac:dyDescent="0.25">
      <c r="B4297"/>
    </row>
    <row r="4298" spans="2:2" x14ac:dyDescent="0.25">
      <c r="B4298"/>
    </row>
    <row r="4299" spans="2:2" x14ac:dyDescent="0.25">
      <c r="B4299"/>
    </row>
    <row r="4300" spans="2:2" x14ac:dyDescent="0.25">
      <c r="B4300"/>
    </row>
    <row r="4301" spans="2:2" x14ac:dyDescent="0.25">
      <c r="B4301"/>
    </row>
    <row r="4302" spans="2:2" x14ac:dyDescent="0.25">
      <c r="B4302"/>
    </row>
    <row r="4303" spans="2:2" x14ac:dyDescent="0.25">
      <c r="B4303"/>
    </row>
    <row r="4304" spans="2:2" x14ac:dyDescent="0.25">
      <c r="B4304"/>
    </row>
    <row r="4305" spans="2:2" x14ac:dyDescent="0.25">
      <c r="B4305"/>
    </row>
    <row r="4306" spans="2:2" x14ac:dyDescent="0.25">
      <c r="B4306"/>
    </row>
    <row r="4307" spans="2:2" x14ac:dyDescent="0.25">
      <c r="B4307"/>
    </row>
    <row r="4308" spans="2:2" x14ac:dyDescent="0.25">
      <c r="B4308"/>
    </row>
    <row r="4309" spans="2:2" x14ac:dyDescent="0.25">
      <c r="B4309"/>
    </row>
    <row r="4310" spans="2:2" x14ac:dyDescent="0.25">
      <c r="B4310"/>
    </row>
    <row r="4311" spans="2:2" x14ac:dyDescent="0.25">
      <c r="B4311"/>
    </row>
    <row r="4312" spans="2:2" x14ac:dyDescent="0.25">
      <c r="B4312"/>
    </row>
    <row r="4313" spans="2:2" x14ac:dyDescent="0.25">
      <c r="B4313"/>
    </row>
    <row r="4314" spans="2:2" x14ac:dyDescent="0.25">
      <c r="B4314"/>
    </row>
    <row r="4315" spans="2:2" x14ac:dyDescent="0.25">
      <c r="B4315"/>
    </row>
    <row r="4316" spans="2:2" x14ac:dyDescent="0.25">
      <c r="B4316"/>
    </row>
    <row r="4317" spans="2:2" x14ac:dyDescent="0.25">
      <c r="B4317"/>
    </row>
    <row r="4318" spans="2:2" x14ac:dyDescent="0.25">
      <c r="B4318"/>
    </row>
    <row r="4319" spans="2:2" x14ac:dyDescent="0.25">
      <c r="B4319"/>
    </row>
    <row r="4320" spans="2:2" x14ac:dyDescent="0.25">
      <c r="B4320"/>
    </row>
    <row r="4321" spans="2:2" x14ac:dyDescent="0.25">
      <c r="B4321"/>
    </row>
    <row r="4322" spans="2:2" x14ac:dyDescent="0.25">
      <c r="B4322"/>
    </row>
    <row r="4323" spans="2:2" x14ac:dyDescent="0.25">
      <c r="B4323"/>
    </row>
    <row r="4324" spans="2:2" x14ac:dyDescent="0.25">
      <c r="B4324"/>
    </row>
    <row r="4325" spans="2:2" x14ac:dyDescent="0.25">
      <c r="B4325"/>
    </row>
    <row r="4326" spans="2:2" x14ac:dyDescent="0.25">
      <c r="B4326"/>
    </row>
    <row r="4327" spans="2:2" x14ac:dyDescent="0.25">
      <c r="B4327"/>
    </row>
    <row r="4328" spans="2:2" x14ac:dyDescent="0.25">
      <c r="B4328"/>
    </row>
    <row r="4329" spans="2:2" x14ac:dyDescent="0.25">
      <c r="B4329"/>
    </row>
    <row r="4330" spans="2:2" x14ac:dyDescent="0.25">
      <c r="B4330"/>
    </row>
    <row r="4331" spans="2:2" x14ac:dyDescent="0.25">
      <c r="B4331"/>
    </row>
    <row r="4332" spans="2:2" x14ac:dyDescent="0.25">
      <c r="B4332"/>
    </row>
    <row r="4333" spans="2:2" x14ac:dyDescent="0.25">
      <c r="B4333"/>
    </row>
    <row r="4334" spans="2:2" x14ac:dyDescent="0.25">
      <c r="B4334"/>
    </row>
    <row r="4335" spans="2:2" x14ac:dyDescent="0.25">
      <c r="B4335"/>
    </row>
    <row r="4336" spans="2:2" x14ac:dyDescent="0.25">
      <c r="B4336"/>
    </row>
    <row r="4337" spans="2:2" x14ac:dyDescent="0.25">
      <c r="B4337"/>
    </row>
    <row r="4338" spans="2:2" x14ac:dyDescent="0.25">
      <c r="B4338"/>
    </row>
    <row r="4339" spans="2:2" x14ac:dyDescent="0.25">
      <c r="B4339"/>
    </row>
    <row r="4340" spans="2:2" x14ac:dyDescent="0.25">
      <c r="B4340"/>
    </row>
    <row r="4341" spans="2:2" x14ac:dyDescent="0.25">
      <c r="B4341"/>
    </row>
    <row r="4342" spans="2:2" x14ac:dyDescent="0.25">
      <c r="B4342"/>
    </row>
    <row r="4343" spans="2:2" x14ac:dyDescent="0.25">
      <c r="B4343"/>
    </row>
    <row r="4344" spans="2:2" x14ac:dyDescent="0.25">
      <c r="B4344"/>
    </row>
    <row r="4345" spans="2:2" x14ac:dyDescent="0.25">
      <c r="B4345"/>
    </row>
    <row r="4346" spans="2:2" x14ac:dyDescent="0.25">
      <c r="B4346"/>
    </row>
    <row r="4347" spans="2:2" x14ac:dyDescent="0.25">
      <c r="B4347"/>
    </row>
    <row r="4348" spans="2:2" x14ac:dyDescent="0.25">
      <c r="B4348"/>
    </row>
    <row r="4349" spans="2:2" x14ac:dyDescent="0.25">
      <c r="B4349"/>
    </row>
    <row r="4350" spans="2:2" x14ac:dyDescent="0.25">
      <c r="B4350"/>
    </row>
    <row r="4351" spans="2:2" x14ac:dyDescent="0.25">
      <c r="B4351"/>
    </row>
    <row r="4352" spans="2:2" x14ac:dyDescent="0.25">
      <c r="B4352"/>
    </row>
    <row r="4353" spans="2:2" x14ac:dyDescent="0.25">
      <c r="B4353"/>
    </row>
    <row r="4354" spans="2:2" x14ac:dyDescent="0.25">
      <c r="B4354"/>
    </row>
    <row r="4355" spans="2:2" x14ac:dyDescent="0.25">
      <c r="B4355"/>
    </row>
    <row r="4356" spans="2:2" x14ac:dyDescent="0.25">
      <c r="B4356"/>
    </row>
    <row r="4357" spans="2:2" x14ac:dyDescent="0.25">
      <c r="B4357"/>
    </row>
    <row r="4358" spans="2:2" x14ac:dyDescent="0.25">
      <c r="B4358"/>
    </row>
    <row r="4359" spans="2:2" x14ac:dyDescent="0.25">
      <c r="B4359"/>
    </row>
    <row r="4360" spans="2:2" x14ac:dyDescent="0.25">
      <c r="B4360"/>
    </row>
    <row r="4361" spans="2:2" x14ac:dyDescent="0.25">
      <c r="B4361"/>
    </row>
    <row r="4362" spans="2:2" x14ac:dyDescent="0.25">
      <c r="B4362"/>
    </row>
    <row r="4363" spans="2:2" x14ac:dyDescent="0.25">
      <c r="B4363"/>
    </row>
    <row r="4364" spans="2:2" x14ac:dyDescent="0.25">
      <c r="B4364"/>
    </row>
    <row r="4365" spans="2:2" x14ac:dyDescent="0.25">
      <c r="B4365"/>
    </row>
    <row r="4366" spans="2:2" x14ac:dyDescent="0.25">
      <c r="B4366"/>
    </row>
    <row r="4367" spans="2:2" x14ac:dyDescent="0.25">
      <c r="B4367"/>
    </row>
    <row r="4368" spans="2:2" x14ac:dyDescent="0.25">
      <c r="B4368"/>
    </row>
    <row r="4369" spans="2:2" x14ac:dyDescent="0.25">
      <c r="B4369"/>
    </row>
    <row r="4370" spans="2:2" x14ac:dyDescent="0.25">
      <c r="B4370"/>
    </row>
    <row r="4371" spans="2:2" x14ac:dyDescent="0.25">
      <c r="B4371"/>
    </row>
    <row r="4372" spans="2:2" x14ac:dyDescent="0.25">
      <c r="B4372"/>
    </row>
    <row r="4373" spans="2:2" x14ac:dyDescent="0.25">
      <c r="B4373"/>
    </row>
    <row r="4374" spans="2:2" x14ac:dyDescent="0.25">
      <c r="B4374"/>
    </row>
    <row r="4375" spans="2:2" x14ac:dyDescent="0.25">
      <c r="B4375"/>
    </row>
    <row r="4376" spans="2:2" x14ac:dyDescent="0.25">
      <c r="B4376"/>
    </row>
    <row r="4377" spans="2:2" x14ac:dyDescent="0.25">
      <c r="B4377"/>
    </row>
    <row r="4378" spans="2:2" x14ac:dyDescent="0.25">
      <c r="B4378"/>
    </row>
    <row r="4379" spans="2:2" x14ac:dyDescent="0.25">
      <c r="B4379"/>
    </row>
    <row r="4380" spans="2:2" x14ac:dyDescent="0.25">
      <c r="B4380"/>
    </row>
    <row r="4381" spans="2:2" x14ac:dyDescent="0.25">
      <c r="B4381"/>
    </row>
    <row r="4382" spans="2:2" x14ac:dyDescent="0.25">
      <c r="B4382"/>
    </row>
    <row r="4383" spans="2:2" x14ac:dyDescent="0.25">
      <c r="B4383"/>
    </row>
    <row r="4384" spans="2:2" x14ac:dyDescent="0.25">
      <c r="B4384"/>
    </row>
    <row r="4385" spans="2:2" x14ac:dyDescent="0.25">
      <c r="B4385"/>
    </row>
    <row r="4386" spans="2:2" x14ac:dyDescent="0.25">
      <c r="B4386"/>
    </row>
    <row r="4387" spans="2:2" x14ac:dyDescent="0.25">
      <c r="B4387"/>
    </row>
    <row r="4388" spans="2:2" x14ac:dyDescent="0.25">
      <c r="B4388"/>
    </row>
    <row r="4389" spans="2:2" x14ac:dyDescent="0.25">
      <c r="B4389"/>
    </row>
    <row r="4390" spans="2:2" x14ac:dyDescent="0.25">
      <c r="B4390"/>
    </row>
    <row r="4391" spans="2:2" x14ac:dyDescent="0.25">
      <c r="B4391"/>
    </row>
    <row r="4392" spans="2:2" x14ac:dyDescent="0.25">
      <c r="B4392"/>
    </row>
    <row r="4393" spans="2:2" x14ac:dyDescent="0.25">
      <c r="B4393"/>
    </row>
    <row r="4394" spans="2:2" x14ac:dyDescent="0.25">
      <c r="B4394"/>
    </row>
    <row r="4395" spans="2:2" x14ac:dyDescent="0.25">
      <c r="B4395"/>
    </row>
    <row r="4396" spans="2:2" x14ac:dyDescent="0.25">
      <c r="B4396"/>
    </row>
    <row r="4397" spans="2:2" x14ac:dyDescent="0.25">
      <c r="B4397"/>
    </row>
    <row r="4398" spans="2:2" x14ac:dyDescent="0.25">
      <c r="B4398"/>
    </row>
    <row r="4399" spans="2:2" x14ac:dyDescent="0.25">
      <c r="B4399"/>
    </row>
    <row r="4400" spans="2:2" x14ac:dyDescent="0.25">
      <c r="B4400"/>
    </row>
    <row r="4401" spans="2:2" x14ac:dyDescent="0.25">
      <c r="B4401"/>
    </row>
    <row r="4402" spans="2:2" x14ac:dyDescent="0.25">
      <c r="B4402"/>
    </row>
    <row r="4403" spans="2:2" x14ac:dyDescent="0.25">
      <c r="B4403"/>
    </row>
    <row r="4404" spans="2:2" x14ac:dyDescent="0.25">
      <c r="B4404"/>
    </row>
    <row r="4405" spans="2:2" x14ac:dyDescent="0.25">
      <c r="B4405"/>
    </row>
    <row r="4406" spans="2:2" x14ac:dyDescent="0.25">
      <c r="B4406"/>
    </row>
    <row r="4407" spans="2:2" x14ac:dyDescent="0.25">
      <c r="B4407"/>
    </row>
    <row r="4408" spans="2:2" x14ac:dyDescent="0.25">
      <c r="B4408"/>
    </row>
    <row r="4409" spans="2:2" x14ac:dyDescent="0.25">
      <c r="B4409"/>
    </row>
    <row r="4410" spans="2:2" x14ac:dyDescent="0.25">
      <c r="B4410"/>
    </row>
    <row r="4411" spans="2:2" x14ac:dyDescent="0.25">
      <c r="B4411"/>
    </row>
    <row r="4412" spans="2:2" x14ac:dyDescent="0.25">
      <c r="B4412"/>
    </row>
    <row r="4413" spans="2:2" x14ac:dyDescent="0.25">
      <c r="B4413"/>
    </row>
    <row r="4414" spans="2:2" x14ac:dyDescent="0.25">
      <c r="B4414"/>
    </row>
    <row r="4415" spans="2:2" x14ac:dyDescent="0.25">
      <c r="B4415"/>
    </row>
    <row r="4416" spans="2:2" x14ac:dyDescent="0.25">
      <c r="B4416"/>
    </row>
    <row r="4417" spans="2:2" x14ac:dyDescent="0.25">
      <c r="B4417"/>
    </row>
    <row r="4418" spans="2:2" x14ac:dyDescent="0.25">
      <c r="B4418"/>
    </row>
    <row r="4419" spans="2:2" x14ac:dyDescent="0.25">
      <c r="B4419"/>
    </row>
    <row r="4420" spans="2:2" x14ac:dyDescent="0.25">
      <c r="B4420"/>
    </row>
    <row r="4421" spans="2:2" x14ac:dyDescent="0.25">
      <c r="B4421"/>
    </row>
    <row r="4422" spans="2:2" x14ac:dyDescent="0.25">
      <c r="B4422"/>
    </row>
    <row r="4423" spans="2:2" x14ac:dyDescent="0.25">
      <c r="B4423"/>
    </row>
    <row r="4424" spans="2:2" x14ac:dyDescent="0.25">
      <c r="B4424"/>
    </row>
    <row r="4425" spans="2:2" x14ac:dyDescent="0.25">
      <c r="B4425"/>
    </row>
    <row r="4426" spans="2:2" x14ac:dyDescent="0.25">
      <c r="B4426"/>
    </row>
    <row r="4427" spans="2:2" x14ac:dyDescent="0.25">
      <c r="B4427"/>
    </row>
    <row r="4428" spans="2:2" x14ac:dyDescent="0.25">
      <c r="B4428"/>
    </row>
    <row r="4429" spans="2:2" x14ac:dyDescent="0.25">
      <c r="B4429"/>
    </row>
    <row r="4430" spans="2:2" x14ac:dyDescent="0.25">
      <c r="B4430"/>
    </row>
    <row r="4431" spans="2:2" x14ac:dyDescent="0.25">
      <c r="B4431"/>
    </row>
    <row r="4432" spans="2:2" x14ac:dyDescent="0.25">
      <c r="B4432"/>
    </row>
    <row r="4433" spans="2:2" x14ac:dyDescent="0.25">
      <c r="B4433"/>
    </row>
    <row r="4434" spans="2:2" x14ac:dyDescent="0.25">
      <c r="B4434"/>
    </row>
    <row r="4435" spans="2:2" x14ac:dyDescent="0.25">
      <c r="B4435"/>
    </row>
    <row r="4436" spans="2:2" x14ac:dyDescent="0.25">
      <c r="B4436"/>
    </row>
    <row r="4437" spans="2:2" x14ac:dyDescent="0.25">
      <c r="B4437"/>
    </row>
    <row r="4438" spans="2:2" x14ac:dyDescent="0.25">
      <c r="B4438"/>
    </row>
    <row r="4439" spans="2:2" x14ac:dyDescent="0.25">
      <c r="B4439"/>
    </row>
    <row r="4440" spans="2:2" x14ac:dyDescent="0.25">
      <c r="B4440"/>
    </row>
    <row r="4441" spans="2:2" x14ac:dyDescent="0.25">
      <c r="B4441"/>
    </row>
    <row r="4442" spans="2:2" x14ac:dyDescent="0.25">
      <c r="B4442"/>
    </row>
    <row r="4443" spans="2:2" x14ac:dyDescent="0.25">
      <c r="B4443"/>
    </row>
    <row r="4444" spans="2:2" x14ac:dyDescent="0.25">
      <c r="B4444"/>
    </row>
    <row r="4445" spans="2:2" x14ac:dyDescent="0.25">
      <c r="B4445"/>
    </row>
    <row r="4446" spans="2:2" x14ac:dyDescent="0.25">
      <c r="B4446"/>
    </row>
    <row r="4447" spans="2:2" x14ac:dyDescent="0.25">
      <c r="B4447"/>
    </row>
    <row r="4448" spans="2:2" x14ac:dyDescent="0.25">
      <c r="B4448"/>
    </row>
    <row r="4449" spans="2:2" x14ac:dyDescent="0.25">
      <c r="B4449"/>
    </row>
    <row r="4450" spans="2:2" x14ac:dyDescent="0.25">
      <c r="B4450"/>
    </row>
    <row r="4451" spans="2:2" x14ac:dyDescent="0.25">
      <c r="B4451"/>
    </row>
    <row r="4452" spans="2:2" x14ac:dyDescent="0.25">
      <c r="B4452"/>
    </row>
    <row r="4453" spans="2:2" x14ac:dyDescent="0.25">
      <c r="B4453"/>
    </row>
    <row r="4454" spans="2:2" x14ac:dyDescent="0.25">
      <c r="B4454"/>
    </row>
    <row r="4455" spans="2:2" x14ac:dyDescent="0.25">
      <c r="B4455"/>
    </row>
    <row r="4456" spans="2:2" x14ac:dyDescent="0.25">
      <c r="B4456"/>
    </row>
    <row r="4457" spans="2:2" x14ac:dyDescent="0.25">
      <c r="B4457"/>
    </row>
    <row r="4458" spans="2:2" x14ac:dyDescent="0.25">
      <c r="B4458"/>
    </row>
    <row r="4459" spans="2:2" x14ac:dyDescent="0.25">
      <c r="B4459"/>
    </row>
    <row r="4460" spans="2:2" x14ac:dyDescent="0.25">
      <c r="B4460"/>
    </row>
    <row r="4461" spans="2:2" x14ac:dyDescent="0.25">
      <c r="B4461"/>
    </row>
    <row r="4462" spans="2:2" x14ac:dyDescent="0.25">
      <c r="B4462"/>
    </row>
    <row r="4463" spans="2:2" x14ac:dyDescent="0.25">
      <c r="B4463"/>
    </row>
    <row r="4464" spans="2:2" x14ac:dyDescent="0.25">
      <c r="B4464"/>
    </row>
    <row r="4465" spans="2:2" x14ac:dyDescent="0.25">
      <c r="B4465"/>
    </row>
    <row r="4466" spans="2:2" x14ac:dyDescent="0.25">
      <c r="B4466"/>
    </row>
    <row r="4467" spans="2:2" x14ac:dyDescent="0.25">
      <c r="B4467"/>
    </row>
    <row r="4468" spans="2:2" x14ac:dyDescent="0.25">
      <c r="B4468"/>
    </row>
    <row r="4469" spans="2:2" x14ac:dyDescent="0.25">
      <c r="B4469"/>
    </row>
    <row r="4470" spans="2:2" x14ac:dyDescent="0.25">
      <c r="B4470"/>
    </row>
    <row r="4471" spans="2:2" x14ac:dyDescent="0.25">
      <c r="B4471"/>
    </row>
    <row r="4472" spans="2:2" x14ac:dyDescent="0.25">
      <c r="B4472"/>
    </row>
    <row r="4473" spans="2:2" x14ac:dyDescent="0.25">
      <c r="B4473"/>
    </row>
    <row r="4474" spans="2:2" x14ac:dyDescent="0.25">
      <c r="B4474"/>
    </row>
    <row r="4475" spans="2:2" x14ac:dyDescent="0.25">
      <c r="B4475"/>
    </row>
    <row r="4476" spans="2:2" x14ac:dyDescent="0.25">
      <c r="B4476"/>
    </row>
    <row r="4477" spans="2:2" x14ac:dyDescent="0.25">
      <c r="B4477"/>
    </row>
    <row r="4478" spans="2:2" x14ac:dyDescent="0.25">
      <c r="B4478"/>
    </row>
    <row r="4479" spans="2:2" x14ac:dyDescent="0.25">
      <c r="B4479"/>
    </row>
    <row r="4480" spans="2:2" x14ac:dyDescent="0.25">
      <c r="B4480"/>
    </row>
    <row r="4481" spans="2:2" x14ac:dyDescent="0.25">
      <c r="B4481"/>
    </row>
    <row r="4482" spans="2:2" x14ac:dyDescent="0.25">
      <c r="B4482"/>
    </row>
    <row r="4483" spans="2:2" x14ac:dyDescent="0.25">
      <c r="B4483"/>
    </row>
    <row r="4484" spans="2:2" x14ac:dyDescent="0.25">
      <c r="B4484"/>
    </row>
    <row r="4485" spans="2:2" x14ac:dyDescent="0.25">
      <c r="B4485"/>
    </row>
    <row r="4486" spans="2:2" x14ac:dyDescent="0.25">
      <c r="B4486"/>
    </row>
    <row r="4487" spans="2:2" x14ac:dyDescent="0.25">
      <c r="B4487"/>
    </row>
    <row r="4488" spans="2:2" x14ac:dyDescent="0.25">
      <c r="B4488"/>
    </row>
    <row r="4489" spans="2:2" x14ac:dyDescent="0.25">
      <c r="B4489"/>
    </row>
    <row r="4490" spans="2:2" x14ac:dyDescent="0.25">
      <c r="B4490"/>
    </row>
    <row r="4491" spans="2:2" x14ac:dyDescent="0.25">
      <c r="B4491"/>
    </row>
    <row r="4492" spans="2:2" x14ac:dyDescent="0.25">
      <c r="B4492"/>
    </row>
    <row r="4493" spans="2:2" x14ac:dyDescent="0.25">
      <c r="B4493"/>
    </row>
    <row r="4494" spans="2:2" x14ac:dyDescent="0.25">
      <c r="B4494"/>
    </row>
    <row r="4495" spans="2:2" x14ac:dyDescent="0.25">
      <c r="B4495"/>
    </row>
    <row r="4496" spans="2:2" x14ac:dyDescent="0.25">
      <c r="B4496"/>
    </row>
    <row r="4497" spans="2:2" x14ac:dyDescent="0.25">
      <c r="B4497"/>
    </row>
    <row r="4498" spans="2:2" x14ac:dyDescent="0.25">
      <c r="B4498"/>
    </row>
    <row r="4499" spans="2:2" x14ac:dyDescent="0.25">
      <c r="B4499"/>
    </row>
    <row r="4500" spans="2:2" x14ac:dyDescent="0.25">
      <c r="B4500"/>
    </row>
    <row r="4501" spans="2:2" x14ac:dyDescent="0.25">
      <c r="B4501"/>
    </row>
    <row r="4502" spans="2:2" x14ac:dyDescent="0.25">
      <c r="B4502"/>
    </row>
    <row r="4503" spans="2:2" x14ac:dyDescent="0.25">
      <c r="B4503"/>
    </row>
    <row r="4504" spans="2:2" x14ac:dyDescent="0.25">
      <c r="B4504"/>
    </row>
    <row r="4505" spans="2:2" x14ac:dyDescent="0.25">
      <c r="B4505"/>
    </row>
    <row r="4506" spans="2:2" x14ac:dyDescent="0.25">
      <c r="B4506"/>
    </row>
    <row r="4507" spans="2:2" x14ac:dyDescent="0.25">
      <c r="B4507"/>
    </row>
    <row r="4508" spans="2:2" x14ac:dyDescent="0.25">
      <c r="B4508"/>
    </row>
    <row r="4509" spans="2:2" x14ac:dyDescent="0.25">
      <c r="B4509"/>
    </row>
    <row r="4510" spans="2:2" x14ac:dyDescent="0.25">
      <c r="B4510"/>
    </row>
    <row r="4511" spans="2:2" x14ac:dyDescent="0.25">
      <c r="B4511"/>
    </row>
    <row r="4512" spans="2:2" x14ac:dyDescent="0.25">
      <c r="B4512"/>
    </row>
    <row r="4513" spans="2:2" x14ac:dyDescent="0.25">
      <c r="B4513"/>
    </row>
    <row r="4514" spans="2:2" x14ac:dyDescent="0.25">
      <c r="B4514"/>
    </row>
    <row r="4515" spans="2:2" x14ac:dyDescent="0.25">
      <c r="B4515"/>
    </row>
    <row r="4516" spans="2:2" x14ac:dyDescent="0.25">
      <c r="B4516"/>
    </row>
    <row r="4517" spans="2:2" x14ac:dyDescent="0.25">
      <c r="B4517"/>
    </row>
    <row r="4518" spans="2:2" x14ac:dyDescent="0.25">
      <c r="B4518"/>
    </row>
    <row r="4519" spans="2:2" x14ac:dyDescent="0.25">
      <c r="B4519"/>
    </row>
    <row r="4520" spans="2:2" x14ac:dyDescent="0.25">
      <c r="B4520"/>
    </row>
    <row r="4521" spans="2:2" x14ac:dyDescent="0.25">
      <c r="B4521"/>
    </row>
    <row r="4522" spans="2:2" x14ac:dyDescent="0.25">
      <c r="B4522"/>
    </row>
    <row r="4523" spans="2:2" x14ac:dyDescent="0.25">
      <c r="B4523"/>
    </row>
    <row r="4524" spans="2:2" x14ac:dyDescent="0.25">
      <c r="B4524"/>
    </row>
    <row r="4525" spans="2:2" x14ac:dyDescent="0.25">
      <c r="B4525"/>
    </row>
    <row r="4526" spans="2:2" x14ac:dyDescent="0.25">
      <c r="B4526"/>
    </row>
    <row r="4527" spans="2:2" x14ac:dyDescent="0.25">
      <c r="B4527"/>
    </row>
    <row r="4528" spans="2:2" x14ac:dyDescent="0.25">
      <c r="B4528"/>
    </row>
    <row r="4529" spans="2:2" x14ac:dyDescent="0.25">
      <c r="B4529"/>
    </row>
    <row r="4530" spans="2:2" x14ac:dyDescent="0.25">
      <c r="B4530"/>
    </row>
    <row r="4531" spans="2:2" x14ac:dyDescent="0.25">
      <c r="B4531"/>
    </row>
    <row r="4532" spans="2:2" x14ac:dyDescent="0.25">
      <c r="B4532"/>
    </row>
    <row r="4533" spans="2:2" x14ac:dyDescent="0.25">
      <c r="B4533"/>
    </row>
    <row r="4534" spans="2:2" x14ac:dyDescent="0.25">
      <c r="B4534"/>
    </row>
    <row r="4535" spans="2:2" x14ac:dyDescent="0.25">
      <c r="B4535"/>
    </row>
    <row r="4536" spans="2:2" x14ac:dyDescent="0.25">
      <c r="B4536"/>
    </row>
    <row r="4537" spans="2:2" x14ac:dyDescent="0.25">
      <c r="B4537"/>
    </row>
    <row r="4538" spans="2:2" x14ac:dyDescent="0.25">
      <c r="B4538"/>
    </row>
    <row r="4539" spans="2:2" x14ac:dyDescent="0.25">
      <c r="B4539"/>
    </row>
    <row r="4540" spans="2:2" x14ac:dyDescent="0.25">
      <c r="B4540"/>
    </row>
    <row r="4541" spans="2:2" x14ac:dyDescent="0.25">
      <c r="B4541"/>
    </row>
    <row r="4542" spans="2:2" x14ac:dyDescent="0.25">
      <c r="B4542"/>
    </row>
    <row r="4543" spans="2:2" x14ac:dyDescent="0.25">
      <c r="B4543"/>
    </row>
    <row r="4544" spans="2:2" x14ac:dyDescent="0.25">
      <c r="B4544"/>
    </row>
    <row r="4545" spans="2:2" x14ac:dyDescent="0.25">
      <c r="B4545"/>
    </row>
    <row r="4546" spans="2:2" x14ac:dyDescent="0.25">
      <c r="B4546"/>
    </row>
    <row r="4547" spans="2:2" x14ac:dyDescent="0.25">
      <c r="B4547"/>
    </row>
    <row r="4548" spans="2:2" x14ac:dyDescent="0.25">
      <c r="B4548"/>
    </row>
    <row r="4549" spans="2:2" x14ac:dyDescent="0.25">
      <c r="B4549"/>
    </row>
    <row r="4550" spans="2:2" x14ac:dyDescent="0.25">
      <c r="B4550"/>
    </row>
    <row r="4551" spans="2:2" x14ac:dyDescent="0.25">
      <c r="B4551"/>
    </row>
    <row r="4552" spans="2:2" x14ac:dyDescent="0.25">
      <c r="B4552"/>
    </row>
    <row r="4553" spans="2:2" x14ac:dyDescent="0.25">
      <c r="B4553"/>
    </row>
    <row r="4554" spans="2:2" x14ac:dyDescent="0.25">
      <c r="B4554"/>
    </row>
    <row r="4555" spans="2:2" x14ac:dyDescent="0.25">
      <c r="B4555"/>
    </row>
    <row r="4556" spans="2:2" x14ac:dyDescent="0.25">
      <c r="B4556"/>
    </row>
    <row r="4557" spans="2:2" x14ac:dyDescent="0.25">
      <c r="B4557"/>
    </row>
    <row r="4558" spans="2:2" x14ac:dyDescent="0.25">
      <c r="B4558"/>
    </row>
    <row r="4559" spans="2:2" x14ac:dyDescent="0.25">
      <c r="B4559"/>
    </row>
    <row r="4560" spans="2:2" x14ac:dyDescent="0.25">
      <c r="B4560"/>
    </row>
    <row r="4561" spans="2:2" x14ac:dyDescent="0.25">
      <c r="B4561"/>
    </row>
    <row r="4562" spans="2:2" x14ac:dyDescent="0.25">
      <c r="B4562"/>
    </row>
    <row r="4563" spans="2:2" x14ac:dyDescent="0.25">
      <c r="B4563"/>
    </row>
    <row r="4564" spans="2:2" x14ac:dyDescent="0.25">
      <c r="B4564"/>
    </row>
    <row r="4565" spans="2:2" x14ac:dyDescent="0.25">
      <c r="B4565"/>
    </row>
    <row r="4566" spans="2:2" x14ac:dyDescent="0.25">
      <c r="B4566"/>
    </row>
    <row r="4567" spans="2:2" x14ac:dyDescent="0.25">
      <c r="B4567"/>
    </row>
    <row r="4568" spans="2:2" x14ac:dyDescent="0.25">
      <c r="B4568"/>
    </row>
    <row r="4569" spans="2:2" x14ac:dyDescent="0.25">
      <c r="B4569"/>
    </row>
    <row r="4570" spans="2:2" x14ac:dyDescent="0.25">
      <c r="B4570"/>
    </row>
    <row r="4571" spans="2:2" x14ac:dyDescent="0.25">
      <c r="B4571"/>
    </row>
    <row r="4572" spans="2:2" x14ac:dyDescent="0.25">
      <c r="B4572"/>
    </row>
    <row r="4573" spans="2:2" x14ac:dyDescent="0.25">
      <c r="B4573"/>
    </row>
    <row r="4574" spans="2:2" x14ac:dyDescent="0.25">
      <c r="B4574"/>
    </row>
    <row r="4575" spans="2:2" x14ac:dyDescent="0.25">
      <c r="B4575"/>
    </row>
    <row r="4576" spans="2:2" x14ac:dyDescent="0.25">
      <c r="B4576"/>
    </row>
    <row r="4577" spans="2:2" x14ac:dyDescent="0.25">
      <c r="B4577"/>
    </row>
    <row r="4578" spans="2:2" x14ac:dyDescent="0.25">
      <c r="B4578"/>
    </row>
    <row r="4579" spans="2:2" x14ac:dyDescent="0.25">
      <c r="B4579"/>
    </row>
    <row r="4580" spans="2:2" x14ac:dyDescent="0.25">
      <c r="B4580"/>
    </row>
    <row r="4581" spans="2:2" x14ac:dyDescent="0.25">
      <c r="B4581"/>
    </row>
    <row r="4582" spans="2:2" x14ac:dyDescent="0.25">
      <c r="B4582"/>
    </row>
    <row r="4583" spans="2:2" x14ac:dyDescent="0.25">
      <c r="B4583"/>
    </row>
    <row r="4584" spans="2:2" x14ac:dyDescent="0.25">
      <c r="B4584"/>
    </row>
    <row r="4585" spans="2:2" x14ac:dyDescent="0.25">
      <c r="B4585"/>
    </row>
    <row r="4586" spans="2:2" x14ac:dyDescent="0.25">
      <c r="B4586"/>
    </row>
    <row r="4587" spans="2:2" x14ac:dyDescent="0.25">
      <c r="B4587"/>
    </row>
    <row r="4588" spans="2:2" x14ac:dyDescent="0.25">
      <c r="B4588"/>
    </row>
    <row r="4589" spans="2:2" x14ac:dyDescent="0.25">
      <c r="B4589"/>
    </row>
    <row r="4590" spans="2:2" x14ac:dyDescent="0.25">
      <c r="B4590"/>
    </row>
    <row r="4591" spans="2:2" x14ac:dyDescent="0.25">
      <c r="B4591"/>
    </row>
    <row r="4592" spans="2:2" x14ac:dyDescent="0.25">
      <c r="B4592"/>
    </row>
    <row r="4593" spans="2:2" x14ac:dyDescent="0.25">
      <c r="B4593"/>
    </row>
    <row r="4594" spans="2:2" x14ac:dyDescent="0.25">
      <c r="B4594"/>
    </row>
    <row r="4595" spans="2:2" x14ac:dyDescent="0.25">
      <c r="B4595"/>
    </row>
    <row r="4596" spans="2:2" x14ac:dyDescent="0.25">
      <c r="B4596"/>
    </row>
    <row r="4597" spans="2:2" x14ac:dyDescent="0.25">
      <c r="B4597"/>
    </row>
    <row r="4598" spans="2:2" x14ac:dyDescent="0.25">
      <c r="B4598"/>
    </row>
    <row r="4599" spans="2:2" x14ac:dyDescent="0.25">
      <c r="B4599"/>
    </row>
    <row r="4600" spans="2:2" x14ac:dyDescent="0.25">
      <c r="B4600"/>
    </row>
    <row r="4601" spans="2:2" x14ac:dyDescent="0.25">
      <c r="B4601"/>
    </row>
    <row r="4602" spans="2:2" x14ac:dyDescent="0.25">
      <c r="B4602"/>
    </row>
    <row r="4603" spans="2:2" x14ac:dyDescent="0.25">
      <c r="B4603"/>
    </row>
    <row r="4604" spans="2:2" x14ac:dyDescent="0.25">
      <c r="B4604"/>
    </row>
    <row r="4605" spans="2:2" x14ac:dyDescent="0.25">
      <c r="B4605"/>
    </row>
    <row r="4606" spans="2:2" x14ac:dyDescent="0.25">
      <c r="B4606"/>
    </row>
    <row r="4607" spans="2:2" x14ac:dyDescent="0.25">
      <c r="B4607"/>
    </row>
    <row r="4608" spans="2:2" x14ac:dyDescent="0.25">
      <c r="B4608"/>
    </row>
    <row r="4609" spans="2:2" x14ac:dyDescent="0.25">
      <c r="B4609"/>
    </row>
    <row r="4610" spans="2:2" x14ac:dyDescent="0.25">
      <c r="B4610"/>
    </row>
    <row r="4611" spans="2:2" x14ac:dyDescent="0.25">
      <c r="B4611"/>
    </row>
    <row r="4612" spans="2:2" x14ac:dyDescent="0.25">
      <c r="B4612"/>
    </row>
    <row r="4613" spans="2:2" x14ac:dyDescent="0.25">
      <c r="B4613"/>
    </row>
    <row r="4614" spans="2:2" x14ac:dyDescent="0.25">
      <c r="B4614"/>
    </row>
    <row r="4615" spans="2:2" x14ac:dyDescent="0.25">
      <c r="B4615"/>
    </row>
    <row r="4616" spans="2:2" x14ac:dyDescent="0.25">
      <c r="B4616"/>
    </row>
    <row r="4617" spans="2:2" x14ac:dyDescent="0.25">
      <c r="B4617"/>
    </row>
    <row r="4618" spans="2:2" x14ac:dyDescent="0.25">
      <c r="B4618"/>
    </row>
    <row r="4619" spans="2:2" x14ac:dyDescent="0.25">
      <c r="B4619"/>
    </row>
    <row r="4620" spans="2:2" x14ac:dyDescent="0.25">
      <c r="B4620"/>
    </row>
    <row r="4621" spans="2:2" x14ac:dyDescent="0.25">
      <c r="B4621"/>
    </row>
    <row r="4622" spans="2:2" x14ac:dyDescent="0.25">
      <c r="B4622"/>
    </row>
    <row r="4623" spans="2:2" x14ac:dyDescent="0.25">
      <c r="B4623"/>
    </row>
    <row r="4624" spans="2:2" x14ac:dyDescent="0.25">
      <c r="B4624"/>
    </row>
    <row r="4625" spans="2:2" x14ac:dyDescent="0.25">
      <c r="B4625"/>
    </row>
    <row r="4626" spans="2:2" x14ac:dyDescent="0.25">
      <c r="B4626"/>
    </row>
    <row r="4627" spans="2:2" x14ac:dyDescent="0.25">
      <c r="B4627"/>
    </row>
    <row r="4628" spans="2:2" x14ac:dyDescent="0.25">
      <c r="B4628"/>
    </row>
    <row r="4629" spans="2:2" x14ac:dyDescent="0.25">
      <c r="B4629"/>
    </row>
    <row r="4630" spans="2:2" x14ac:dyDescent="0.25">
      <c r="B4630"/>
    </row>
    <row r="4631" spans="2:2" x14ac:dyDescent="0.25">
      <c r="B4631"/>
    </row>
    <row r="4632" spans="2:2" x14ac:dyDescent="0.25">
      <c r="B4632"/>
    </row>
    <row r="4633" spans="2:2" x14ac:dyDescent="0.25">
      <c r="B4633"/>
    </row>
    <row r="4634" spans="2:2" x14ac:dyDescent="0.25">
      <c r="B4634"/>
    </row>
    <row r="4635" spans="2:2" x14ac:dyDescent="0.25">
      <c r="B4635"/>
    </row>
    <row r="4636" spans="2:2" x14ac:dyDescent="0.25">
      <c r="B4636"/>
    </row>
    <row r="4637" spans="2:2" x14ac:dyDescent="0.25">
      <c r="B4637"/>
    </row>
    <row r="4638" spans="2:2" x14ac:dyDescent="0.25">
      <c r="B4638"/>
    </row>
    <row r="4639" spans="2:2" x14ac:dyDescent="0.25">
      <c r="B4639"/>
    </row>
    <row r="4640" spans="2:2" x14ac:dyDescent="0.25">
      <c r="B4640"/>
    </row>
    <row r="4641" spans="2:2" x14ac:dyDescent="0.25">
      <c r="B4641"/>
    </row>
    <row r="4642" spans="2:2" x14ac:dyDescent="0.25">
      <c r="B4642"/>
    </row>
    <row r="4643" spans="2:2" x14ac:dyDescent="0.25">
      <c r="B4643"/>
    </row>
    <row r="4644" spans="2:2" x14ac:dyDescent="0.25">
      <c r="B4644"/>
    </row>
    <row r="4645" spans="2:2" x14ac:dyDescent="0.25">
      <c r="B4645"/>
    </row>
    <row r="4646" spans="2:2" x14ac:dyDescent="0.25">
      <c r="B4646"/>
    </row>
    <row r="4647" spans="2:2" x14ac:dyDescent="0.25">
      <c r="B4647"/>
    </row>
    <row r="4648" spans="2:2" x14ac:dyDescent="0.25">
      <c r="B4648"/>
    </row>
    <row r="4649" spans="2:2" x14ac:dyDescent="0.25">
      <c r="B4649"/>
    </row>
    <row r="4650" spans="2:2" x14ac:dyDescent="0.25">
      <c r="B4650"/>
    </row>
    <row r="4651" spans="2:2" x14ac:dyDescent="0.25">
      <c r="B4651"/>
    </row>
    <row r="4652" spans="2:2" x14ac:dyDescent="0.25">
      <c r="B4652"/>
    </row>
    <row r="4653" spans="2:2" x14ac:dyDescent="0.25">
      <c r="B4653"/>
    </row>
    <row r="4654" spans="2:2" x14ac:dyDescent="0.25">
      <c r="B4654"/>
    </row>
    <row r="4655" spans="2:2" x14ac:dyDescent="0.25">
      <c r="B4655"/>
    </row>
    <row r="4656" spans="2:2" x14ac:dyDescent="0.25">
      <c r="B4656"/>
    </row>
    <row r="4657" spans="2:2" x14ac:dyDescent="0.25">
      <c r="B4657"/>
    </row>
    <row r="4658" spans="2:2" x14ac:dyDescent="0.25">
      <c r="B4658"/>
    </row>
    <row r="4659" spans="2:2" x14ac:dyDescent="0.25">
      <c r="B4659"/>
    </row>
    <row r="4660" spans="2:2" x14ac:dyDescent="0.25">
      <c r="B4660"/>
    </row>
    <row r="4661" spans="2:2" x14ac:dyDescent="0.25">
      <c r="B4661"/>
    </row>
    <row r="4662" spans="2:2" x14ac:dyDescent="0.25">
      <c r="B4662"/>
    </row>
    <row r="4663" spans="2:2" x14ac:dyDescent="0.25">
      <c r="B4663"/>
    </row>
    <row r="4664" spans="2:2" x14ac:dyDescent="0.25">
      <c r="B4664"/>
    </row>
    <row r="4665" spans="2:2" x14ac:dyDescent="0.25">
      <c r="B4665"/>
    </row>
    <row r="4666" spans="2:2" x14ac:dyDescent="0.25">
      <c r="B4666"/>
    </row>
    <row r="4667" spans="2:2" x14ac:dyDescent="0.25">
      <c r="B4667"/>
    </row>
    <row r="4668" spans="2:2" x14ac:dyDescent="0.25">
      <c r="B4668"/>
    </row>
    <row r="4669" spans="2:2" x14ac:dyDescent="0.25">
      <c r="B4669"/>
    </row>
    <row r="4670" spans="2:2" x14ac:dyDescent="0.25">
      <c r="B4670"/>
    </row>
    <row r="4671" spans="2:2" x14ac:dyDescent="0.25">
      <c r="B4671"/>
    </row>
    <row r="4672" spans="2:2" x14ac:dyDescent="0.25">
      <c r="B4672"/>
    </row>
    <row r="4673" spans="2:2" x14ac:dyDescent="0.25">
      <c r="B4673"/>
    </row>
    <row r="4674" spans="2:2" x14ac:dyDescent="0.25">
      <c r="B4674"/>
    </row>
    <row r="4675" spans="2:2" x14ac:dyDescent="0.25">
      <c r="B4675"/>
    </row>
    <row r="4676" spans="2:2" x14ac:dyDescent="0.25">
      <c r="B4676"/>
    </row>
    <row r="4677" spans="2:2" x14ac:dyDescent="0.25">
      <c r="B4677"/>
    </row>
    <row r="4678" spans="2:2" x14ac:dyDescent="0.25">
      <c r="B4678"/>
    </row>
    <row r="4679" spans="2:2" x14ac:dyDescent="0.25">
      <c r="B4679"/>
    </row>
    <row r="4680" spans="2:2" x14ac:dyDescent="0.25">
      <c r="B4680"/>
    </row>
    <row r="4681" spans="2:2" x14ac:dyDescent="0.25">
      <c r="B4681"/>
    </row>
    <row r="4682" spans="2:2" x14ac:dyDescent="0.25">
      <c r="B4682"/>
    </row>
    <row r="4683" spans="2:2" x14ac:dyDescent="0.25">
      <c r="B4683"/>
    </row>
    <row r="4684" spans="2:2" x14ac:dyDescent="0.25">
      <c r="B4684"/>
    </row>
    <row r="4685" spans="2:2" x14ac:dyDescent="0.25">
      <c r="B4685"/>
    </row>
    <row r="4686" spans="2:2" x14ac:dyDescent="0.25">
      <c r="B4686"/>
    </row>
    <row r="4687" spans="2:2" x14ac:dyDescent="0.25">
      <c r="B4687"/>
    </row>
    <row r="4688" spans="2:2" x14ac:dyDescent="0.25">
      <c r="B4688"/>
    </row>
    <row r="4689" spans="2:2" x14ac:dyDescent="0.25">
      <c r="B4689"/>
    </row>
    <row r="4690" spans="2:2" x14ac:dyDescent="0.25">
      <c r="B4690"/>
    </row>
    <row r="4691" spans="2:2" x14ac:dyDescent="0.25">
      <c r="B4691"/>
    </row>
    <row r="4692" spans="2:2" x14ac:dyDescent="0.25">
      <c r="B4692"/>
    </row>
    <row r="4693" spans="2:2" x14ac:dyDescent="0.25">
      <c r="B4693"/>
    </row>
    <row r="4694" spans="2:2" x14ac:dyDescent="0.25">
      <c r="B4694"/>
    </row>
    <row r="4695" spans="2:2" x14ac:dyDescent="0.25">
      <c r="B4695"/>
    </row>
    <row r="4696" spans="2:2" x14ac:dyDescent="0.25">
      <c r="B4696"/>
    </row>
    <row r="4697" spans="2:2" x14ac:dyDescent="0.25">
      <c r="B4697"/>
    </row>
    <row r="4698" spans="2:2" x14ac:dyDescent="0.25">
      <c r="B4698"/>
    </row>
    <row r="4699" spans="2:2" x14ac:dyDescent="0.25">
      <c r="B4699"/>
    </row>
    <row r="4700" spans="2:2" x14ac:dyDescent="0.25">
      <c r="B4700"/>
    </row>
    <row r="4701" spans="2:2" x14ac:dyDescent="0.25">
      <c r="B4701"/>
    </row>
    <row r="4702" spans="2:2" x14ac:dyDescent="0.25">
      <c r="B4702"/>
    </row>
    <row r="4703" spans="2:2" x14ac:dyDescent="0.25">
      <c r="B4703"/>
    </row>
    <row r="4704" spans="2:2" x14ac:dyDescent="0.25">
      <c r="B4704"/>
    </row>
    <row r="4705" spans="2:2" x14ac:dyDescent="0.25">
      <c r="B4705"/>
    </row>
    <row r="4706" spans="2:2" x14ac:dyDescent="0.25">
      <c r="B4706"/>
    </row>
    <row r="4707" spans="2:2" x14ac:dyDescent="0.25">
      <c r="B4707"/>
    </row>
    <row r="4708" spans="2:2" x14ac:dyDescent="0.25">
      <c r="B4708"/>
    </row>
    <row r="4709" spans="2:2" x14ac:dyDescent="0.25">
      <c r="B4709"/>
    </row>
    <row r="4710" spans="2:2" x14ac:dyDescent="0.25">
      <c r="B4710"/>
    </row>
    <row r="4711" spans="2:2" x14ac:dyDescent="0.25">
      <c r="B4711"/>
    </row>
    <row r="4712" spans="2:2" x14ac:dyDescent="0.25">
      <c r="B4712"/>
    </row>
    <row r="4713" spans="2:2" x14ac:dyDescent="0.25">
      <c r="B4713"/>
    </row>
    <row r="4714" spans="2:2" x14ac:dyDescent="0.25">
      <c r="B4714"/>
    </row>
    <row r="4715" spans="2:2" x14ac:dyDescent="0.25">
      <c r="B4715"/>
    </row>
    <row r="4716" spans="2:2" x14ac:dyDescent="0.25">
      <c r="B4716"/>
    </row>
    <row r="4717" spans="2:2" x14ac:dyDescent="0.25">
      <c r="B4717"/>
    </row>
    <row r="4718" spans="2:2" x14ac:dyDescent="0.25">
      <c r="B4718"/>
    </row>
    <row r="4719" spans="2:2" x14ac:dyDescent="0.25">
      <c r="B4719"/>
    </row>
    <row r="4720" spans="2:2" x14ac:dyDescent="0.25">
      <c r="B4720"/>
    </row>
    <row r="4721" spans="2:2" x14ac:dyDescent="0.25">
      <c r="B4721"/>
    </row>
    <row r="4722" spans="2:2" x14ac:dyDescent="0.25">
      <c r="B4722"/>
    </row>
    <row r="4723" spans="2:2" x14ac:dyDescent="0.25">
      <c r="B4723"/>
    </row>
    <row r="4724" spans="2:2" x14ac:dyDescent="0.25">
      <c r="B4724"/>
    </row>
    <row r="4725" spans="2:2" x14ac:dyDescent="0.25">
      <c r="B4725"/>
    </row>
    <row r="4726" spans="2:2" x14ac:dyDescent="0.25">
      <c r="B4726"/>
    </row>
    <row r="4727" spans="2:2" x14ac:dyDescent="0.25">
      <c r="B4727"/>
    </row>
    <row r="4728" spans="2:2" x14ac:dyDescent="0.25">
      <c r="B4728"/>
    </row>
    <row r="4729" spans="2:2" x14ac:dyDescent="0.25">
      <c r="B4729"/>
    </row>
    <row r="4730" spans="2:2" x14ac:dyDescent="0.25">
      <c r="B4730"/>
    </row>
    <row r="4731" spans="2:2" x14ac:dyDescent="0.25">
      <c r="B4731"/>
    </row>
    <row r="4732" spans="2:2" x14ac:dyDescent="0.25">
      <c r="B4732"/>
    </row>
    <row r="4733" spans="2:2" x14ac:dyDescent="0.25">
      <c r="B4733"/>
    </row>
    <row r="4734" spans="2:2" x14ac:dyDescent="0.25">
      <c r="B4734"/>
    </row>
    <row r="4735" spans="2:2" x14ac:dyDescent="0.25">
      <c r="B4735"/>
    </row>
    <row r="4736" spans="2:2" x14ac:dyDescent="0.25">
      <c r="B4736"/>
    </row>
    <row r="4737" spans="2:2" x14ac:dyDescent="0.25">
      <c r="B4737"/>
    </row>
    <row r="4738" spans="2:2" x14ac:dyDescent="0.25">
      <c r="B4738"/>
    </row>
    <row r="4739" spans="2:2" x14ac:dyDescent="0.25">
      <c r="B4739"/>
    </row>
    <row r="4740" spans="2:2" x14ac:dyDescent="0.25">
      <c r="B4740"/>
    </row>
    <row r="4741" spans="2:2" x14ac:dyDescent="0.25">
      <c r="B4741"/>
    </row>
    <row r="4742" spans="2:2" x14ac:dyDescent="0.25">
      <c r="B4742"/>
    </row>
    <row r="4743" spans="2:2" x14ac:dyDescent="0.25">
      <c r="B4743"/>
    </row>
    <row r="4744" spans="2:2" x14ac:dyDescent="0.25">
      <c r="B4744"/>
    </row>
    <row r="4745" spans="2:2" x14ac:dyDescent="0.25">
      <c r="B4745"/>
    </row>
    <row r="4746" spans="2:2" x14ac:dyDescent="0.25">
      <c r="B4746"/>
    </row>
    <row r="4747" spans="2:2" x14ac:dyDescent="0.25">
      <c r="B4747"/>
    </row>
    <row r="4748" spans="2:2" x14ac:dyDescent="0.25">
      <c r="B4748"/>
    </row>
    <row r="4749" spans="2:2" x14ac:dyDescent="0.25">
      <c r="B4749"/>
    </row>
    <row r="4750" spans="2:2" x14ac:dyDescent="0.25">
      <c r="B4750"/>
    </row>
    <row r="4751" spans="2:2" x14ac:dyDescent="0.25">
      <c r="B4751"/>
    </row>
    <row r="4752" spans="2:2" x14ac:dyDescent="0.25">
      <c r="B4752"/>
    </row>
    <row r="4753" spans="2:2" x14ac:dyDescent="0.25">
      <c r="B4753"/>
    </row>
    <row r="4754" spans="2:2" x14ac:dyDescent="0.25">
      <c r="B4754"/>
    </row>
    <row r="4755" spans="2:2" x14ac:dyDescent="0.25">
      <c r="B4755"/>
    </row>
    <row r="4756" spans="2:2" x14ac:dyDescent="0.25">
      <c r="B4756"/>
    </row>
    <row r="4757" spans="2:2" x14ac:dyDescent="0.25">
      <c r="B4757"/>
    </row>
    <row r="4758" spans="2:2" x14ac:dyDescent="0.25">
      <c r="B4758"/>
    </row>
    <row r="4759" spans="2:2" x14ac:dyDescent="0.25">
      <c r="B4759"/>
    </row>
    <row r="4760" spans="2:2" x14ac:dyDescent="0.25">
      <c r="B4760"/>
    </row>
    <row r="4761" spans="2:2" x14ac:dyDescent="0.25">
      <c r="B4761"/>
    </row>
    <row r="4762" spans="2:2" x14ac:dyDescent="0.25">
      <c r="B4762"/>
    </row>
    <row r="4763" spans="2:2" x14ac:dyDescent="0.25">
      <c r="B4763"/>
    </row>
    <row r="4764" spans="2:2" x14ac:dyDescent="0.25">
      <c r="B4764"/>
    </row>
    <row r="4765" spans="2:2" x14ac:dyDescent="0.25">
      <c r="B4765"/>
    </row>
    <row r="4766" spans="2:2" x14ac:dyDescent="0.25">
      <c r="B4766"/>
    </row>
    <row r="4767" spans="2:2" x14ac:dyDescent="0.25">
      <c r="B4767"/>
    </row>
    <row r="4768" spans="2:2" x14ac:dyDescent="0.25">
      <c r="B4768"/>
    </row>
    <row r="4769" spans="2:2" x14ac:dyDescent="0.25">
      <c r="B4769"/>
    </row>
    <row r="4770" spans="2:2" x14ac:dyDescent="0.25">
      <c r="B4770"/>
    </row>
    <row r="4771" spans="2:2" x14ac:dyDescent="0.25">
      <c r="B4771"/>
    </row>
    <row r="4772" spans="2:2" x14ac:dyDescent="0.25">
      <c r="B4772"/>
    </row>
    <row r="4773" spans="2:2" x14ac:dyDescent="0.25">
      <c r="B4773"/>
    </row>
    <row r="4774" spans="2:2" x14ac:dyDescent="0.25">
      <c r="B4774"/>
    </row>
    <row r="4775" spans="2:2" x14ac:dyDescent="0.25">
      <c r="B4775"/>
    </row>
    <row r="4776" spans="2:2" x14ac:dyDescent="0.25">
      <c r="B4776"/>
    </row>
    <row r="4777" spans="2:2" x14ac:dyDescent="0.25">
      <c r="B4777"/>
    </row>
    <row r="4778" spans="2:2" x14ac:dyDescent="0.25">
      <c r="B4778"/>
    </row>
    <row r="4779" spans="2:2" x14ac:dyDescent="0.25">
      <c r="B4779"/>
    </row>
    <row r="4780" spans="2:2" x14ac:dyDescent="0.25">
      <c r="B4780"/>
    </row>
    <row r="4781" spans="2:2" x14ac:dyDescent="0.25">
      <c r="B4781"/>
    </row>
    <row r="4782" spans="2:2" x14ac:dyDescent="0.25">
      <c r="B4782"/>
    </row>
    <row r="4783" spans="2:2" x14ac:dyDescent="0.25">
      <c r="B4783"/>
    </row>
    <row r="4784" spans="2:2" x14ac:dyDescent="0.25">
      <c r="B4784"/>
    </row>
    <row r="4785" spans="2:2" x14ac:dyDescent="0.25">
      <c r="B4785"/>
    </row>
    <row r="4786" spans="2:2" x14ac:dyDescent="0.25">
      <c r="B4786"/>
    </row>
    <row r="4787" spans="2:2" x14ac:dyDescent="0.25">
      <c r="B4787"/>
    </row>
    <row r="4788" spans="2:2" x14ac:dyDescent="0.25">
      <c r="B4788"/>
    </row>
    <row r="4789" spans="2:2" x14ac:dyDescent="0.25">
      <c r="B4789"/>
    </row>
    <row r="4790" spans="2:2" x14ac:dyDescent="0.25">
      <c r="B4790"/>
    </row>
    <row r="4791" spans="2:2" x14ac:dyDescent="0.25">
      <c r="B4791"/>
    </row>
    <row r="4792" spans="2:2" x14ac:dyDescent="0.25">
      <c r="B4792"/>
    </row>
    <row r="4793" spans="2:2" x14ac:dyDescent="0.25">
      <c r="B4793"/>
    </row>
    <row r="4794" spans="2:2" x14ac:dyDescent="0.25">
      <c r="B4794"/>
    </row>
    <row r="4795" spans="2:2" x14ac:dyDescent="0.25">
      <c r="B4795"/>
    </row>
    <row r="4796" spans="2:2" x14ac:dyDescent="0.25">
      <c r="B4796"/>
    </row>
    <row r="4797" spans="2:2" x14ac:dyDescent="0.25">
      <c r="B4797"/>
    </row>
    <row r="4798" spans="2:2" x14ac:dyDescent="0.25">
      <c r="B4798"/>
    </row>
    <row r="4799" spans="2:2" x14ac:dyDescent="0.25">
      <c r="B4799"/>
    </row>
    <row r="4800" spans="2:2" x14ac:dyDescent="0.25">
      <c r="B4800"/>
    </row>
    <row r="4801" spans="2:2" x14ac:dyDescent="0.25">
      <c r="B4801"/>
    </row>
    <row r="4802" spans="2:2" x14ac:dyDescent="0.25">
      <c r="B4802"/>
    </row>
    <row r="4803" spans="2:2" x14ac:dyDescent="0.25">
      <c r="B4803"/>
    </row>
    <row r="4804" spans="2:2" x14ac:dyDescent="0.25">
      <c r="B4804"/>
    </row>
    <row r="4805" spans="2:2" x14ac:dyDescent="0.25">
      <c r="B4805"/>
    </row>
    <row r="4806" spans="2:2" x14ac:dyDescent="0.25">
      <c r="B4806"/>
    </row>
    <row r="4807" spans="2:2" x14ac:dyDescent="0.25">
      <c r="B4807"/>
    </row>
    <row r="4808" spans="2:2" x14ac:dyDescent="0.25">
      <c r="B4808"/>
    </row>
    <row r="4809" spans="2:2" x14ac:dyDescent="0.25">
      <c r="B4809"/>
    </row>
    <row r="4810" spans="2:2" x14ac:dyDescent="0.25">
      <c r="B4810"/>
    </row>
    <row r="4811" spans="2:2" x14ac:dyDescent="0.25">
      <c r="B4811"/>
    </row>
    <row r="4812" spans="2:2" x14ac:dyDescent="0.25">
      <c r="B4812"/>
    </row>
    <row r="4813" spans="2:2" x14ac:dyDescent="0.25">
      <c r="B4813"/>
    </row>
    <row r="4814" spans="2:2" x14ac:dyDescent="0.25">
      <c r="B4814"/>
    </row>
    <row r="4815" spans="2:2" x14ac:dyDescent="0.25">
      <c r="B4815"/>
    </row>
    <row r="4816" spans="2:2" x14ac:dyDescent="0.25">
      <c r="B4816"/>
    </row>
    <row r="4817" spans="2:2" x14ac:dyDescent="0.25">
      <c r="B4817"/>
    </row>
    <row r="4818" spans="2:2" x14ac:dyDescent="0.25">
      <c r="B4818"/>
    </row>
    <row r="4819" spans="2:2" x14ac:dyDescent="0.25">
      <c r="B4819"/>
    </row>
    <row r="4820" spans="2:2" x14ac:dyDescent="0.25">
      <c r="B4820"/>
    </row>
    <row r="4821" spans="2:2" x14ac:dyDescent="0.25">
      <c r="B4821"/>
    </row>
    <row r="4822" spans="2:2" x14ac:dyDescent="0.25">
      <c r="B4822"/>
    </row>
    <row r="4823" spans="2:2" x14ac:dyDescent="0.25">
      <c r="B4823"/>
    </row>
    <row r="4824" spans="2:2" x14ac:dyDescent="0.25">
      <c r="B4824"/>
    </row>
    <row r="4825" spans="2:2" x14ac:dyDescent="0.25">
      <c r="B4825"/>
    </row>
    <row r="4826" spans="2:2" x14ac:dyDescent="0.25">
      <c r="B4826"/>
    </row>
    <row r="4827" spans="2:2" x14ac:dyDescent="0.25">
      <c r="B4827"/>
    </row>
    <row r="4828" spans="2:2" x14ac:dyDescent="0.25">
      <c r="B4828"/>
    </row>
    <row r="4829" spans="2:2" x14ac:dyDescent="0.25">
      <c r="B4829"/>
    </row>
    <row r="4830" spans="2:2" x14ac:dyDescent="0.25">
      <c r="B4830"/>
    </row>
    <row r="4831" spans="2:2" x14ac:dyDescent="0.25">
      <c r="B4831"/>
    </row>
    <row r="4832" spans="2:2" x14ac:dyDescent="0.25">
      <c r="B4832"/>
    </row>
    <row r="4833" spans="2:2" x14ac:dyDescent="0.25">
      <c r="B4833"/>
    </row>
    <row r="4834" spans="2:2" x14ac:dyDescent="0.25">
      <c r="B4834"/>
    </row>
    <row r="4835" spans="2:2" x14ac:dyDescent="0.25">
      <c r="B4835"/>
    </row>
    <row r="4836" spans="2:2" x14ac:dyDescent="0.25">
      <c r="B4836"/>
    </row>
    <row r="4837" spans="2:2" x14ac:dyDescent="0.25">
      <c r="B4837"/>
    </row>
    <row r="4838" spans="2:2" x14ac:dyDescent="0.25">
      <c r="B4838"/>
    </row>
    <row r="4839" spans="2:2" x14ac:dyDescent="0.25">
      <c r="B4839"/>
    </row>
    <row r="4840" spans="2:2" x14ac:dyDescent="0.25">
      <c r="B4840"/>
    </row>
    <row r="4841" spans="2:2" x14ac:dyDescent="0.25">
      <c r="B4841"/>
    </row>
    <row r="4842" spans="2:2" x14ac:dyDescent="0.25">
      <c r="B4842"/>
    </row>
    <row r="4843" spans="2:2" x14ac:dyDescent="0.25">
      <c r="B4843"/>
    </row>
    <row r="4844" spans="2:2" x14ac:dyDescent="0.25">
      <c r="B4844"/>
    </row>
    <row r="4845" spans="2:2" x14ac:dyDescent="0.25">
      <c r="B4845"/>
    </row>
    <row r="4846" spans="2:2" x14ac:dyDescent="0.25">
      <c r="B4846"/>
    </row>
    <row r="4847" spans="2:2" x14ac:dyDescent="0.25">
      <c r="B4847"/>
    </row>
    <row r="4848" spans="2:2" x14ac:dyDescent="0.25">
      <c r="B4848"/>
    </row>
    <row r="4849" spans="2:2" x14ac:dyDescent="0.25">
      <c r="B4849"/>
    </row>
    <row r="4850" spans="2:2" x14ac:dyDescent="0.25">
      <c r="B4850"/>
    </row>
    <row r="4851" spans="2:2" x14ac:dyDescent="0.25">
      <c r="B4851"/>
    </row>
    <row r="4852" spans="2:2" x14ac:dyDescent="0.25">
      <c r="B4852"/>
    </row>
    <row r="4853" spans="2:2" x14ac:dyDescent="0.25">
      <c r="B4853"/>
    </row>
    <row r="4854" spans="2:2" x14ac:dyDescent="0.25">
      <c r="B4854"/>
    </row>
    <row r="4855" spans="2:2" x14ac:dyDescent="0.25">
      <c r="B4855"/>
    </row>
    <row r="4856" spans="2:2" x14ac:dyDescent="0.25">
      <c r="B4856"/>
    </row>
    <row r="4857" spans="2:2" x14ac:dyDescent="0.25">
      <c r="B4857"/>
    </row>
    <row r="4858" spans="2:2" x14ac:dyDescent="0.25">
      <c r="B4858"/>
    </row>
    <row r="4859" spans="2:2" x14ac:dyDescent="0.25">
      <c r="B4859"/>
    </row>
    <row r="4860" spans="2:2" x14ac:dyDescent="0.25">
      <c r="B4860"/>
    </row>
    <row r="4861" spans="2:2" x14ac:dyDescent="0.25">
      <c r="B4861"/>
    </row>
    <row r="4862" spans="2:2" x14ac:dyDescent="0.25">
      <c r="B4862"/>
    </row>
    <row r="4863" spans="2:2" x14ac:dyDescent="0.25">
      <c r="B4863"/>
    </row>
    <row r="4864" spans="2:2" x14ac:dyDescent="0.25">
      <c r="B4864"/>
    </row>
    <row r="4865" spans="2:2" x14ac:dyDescent="0.25">
      <c r="B4865"/>
    </row>
    <row r="4866" spans="2:2" x14ac:dyDescent="0.25">
      <c r="B4866"/>
    </row>
    <row r="4867" spans="2:2" x14ac:dyDescent="0.25">
      <c r="B4867"/>
    </row>
    <row r="4868" spans="2:2" x14ac:dyDescent="0.25">
      <c r="B4868"/>
    </row>
    <row r="4869" spans="2:2" x14ac:dyDescent="0.25">
      <c r="B4869"/>
    </row>
    <row r="4870" spans="2:2" x14ac:dyDescent="0.25">
      <c r="B4870"/>
    </row>
    <row r="4871" spans="2:2" x14ac:dyDescent="0.25">
      <c r="B4871"/>
    </row>
    <row r="4872" spans="2:2" x14ac:dyDescent="0.25">
      <c r="B4872"/>
    </row>
    <row r="4873" spans="2:2" x14ac:dyDescent="0.25">
      <c r="B4873"/>
    </row>
    <row r="4874" spans="2:2" x14ac:dyDescent="0.25">
      <c r="B4874"/>
    </row>
    <row r="4875" spans="2:2" x14ac:dyDescent="0.25">
      <c r="B4875"/>
    </row>
    <row r="4876" spans="2:2" x14ac:dyDescent="0.25">
      <c r="B4876"/>
    </row>
    <row r="4877" spans="2:2" x14ac:dyDescent="0.25">
      <c r="B4877"/>
    </row>
    <row r="4878" spans="2:2" x14ac:dyDescent="0.25">
      <c r="B4878"/>
    </row>
    <row r="4879" spans="2:2" x14ac:dyDescent="0.25">
      <c r="B4879"/>
    </row>
    <row r="4880" spans="2:2" x14ac:dyDescent="0.25">
      <c r="B4880"/>
    </row>
    <row r="4881" spans="2:2" x14ac:dyDescent="0.25">
      <c r="B4881"/>
    </row>
    <row r="4882" spans="2:2" x14ac:dyDescent="0.25">
      <c r="B4882"/>
    </row>
    <row r="4883" spans="2:2" x14ac:dyDescent="0.25">
      <c r="B4883"/>
    </row>
    <row r="4884" spans="2:2" x14ac:dyDescent="0.25">
      <c r="B4884"/>
    </row>
    <row r="4885" spans="2:2" x14ac:dyDescent="0.25">
      <c r="B4885"/>
    </row>
    <row r="4886" spans="2:2" x14ac:dyDescent="0.25">
      <c r="B4886"/>
    </row>
    <row r="4887" spans="2:2" x14ac:dyDescent="0.25">
      <c r="B4887"/>
    </row>
    <row r="4888" spans="2:2" x14ac:dyDescent="0.25">
      <c r="B4888"/>
    </row>
    <row r="4889" spans="2:2" x14ac:dyDescent="0.25">
      <c r="B4889"/>
    </row>
    <row r="4890" spans="2:2" x14ac:dyDescent="0.25">
      <c r="B4890"/>
    </row>
    <row r="4891" spans="2:2" x14ac:dyDescent="0.25">
      <c r="B4891"/>
    </row>
    <row r="4892" spans="2:2" x14ac:dyDescent="0.25">
      <c r="B4892"/>
    </row>
    <row r="4893" spans="2:2" x14ac:dyDescent="0.25">
      <c r="B4893"/>
    </row>
    <row r="4894" spans="2:2" x14ac:dyDescent="0.25">
      <c r="B4894"/>
    </row>
    <row r="4895" spans="2:2" x14ac:dyDescent="0.25">
      <c r="B4895"/>
    </row>
    <row r="4896" spans="2:2" x14ac:dyDescent="0.25">
      <c r="B4896"/>
    </row>
    <row r="4897" spans="2:2" x14ac:dyDescent="0.25">
      <c r="B4897"/>
    </row>
    <row r="4898" spans="2:2" x14ac:dyDescent="0.25">
      <c r="B4898"/>
    </row>
    <row r="4899" spans="2:2" x14ac:dyDescent="0.25">
      <c r="B4899"/>
    </row>
    <row r="4900" spans="2:2" x14ac:dyDescent="0.25">
      <c r="B4900"/>
    </row>
    <row r="4901" spans="2:2" x14ac:dyDescent="0.25">
      <c r="B4901"/>
    </row>
    <row r="4902" spans="2:2" x14ac:dyDescent="0.25">
      <c r="B4902"/>
    </row>
    <row r="4903" spans="2:2" x14ac:dyDescent="0.25">
      <c r="B4903"/>
    </row>
    <row r="4904" spans="2:2" x14ac:dyDescent="0.25">
      <c r="B4904"/>
    </row>
    <row r="4905" spans="2:2" x14ac:dyDescent="0.25">
      <c r="B4905"/>
    </row>
    <row r="4906" spans="2:2" x14ac:dyDescent="0.25">
      <c r="B4906"/>
    </row>
    <row r="4907" spans="2:2" x14ac:dyDescent="0.25">
      <c r="B4907"/>
    </row>
    <row r="4908" spans="2:2" x14ac:dyDescent="0.25">
      <c r="B4908"/>
    </row>
    <row r="4909" spans="2:2" x14ac:dyDescent="0.25">
      <c r="B4909"/>
    </row>
    <row r="4910" spans="2:2" x14ac:dyDescent="0.25">
      <c r="B4910"/>
    </row>
    <row r="4911" spans="2:2" x14ac:dyDescent="0.25">
      <c r="B4911"/>
    </row>
    <row r="4912" spans="2:2" x14ac:dyDescent="0.25">
      <c r="B4912"/>
    </row>
    <row r="4913" spans="2:2" x14ac:dyDescent="0.25">
      <c r="B4913"/>
    </row>
    <row r="4914" spans="2:2" x14ac:dyDescent="0.25">
      <c r="B4914"/>
    </row>
    <row r="4915" spans="2:2" x14ac:dyDescent="0.25">
      <c r="B4915"/>
    </row>
    <row r="4916" spans="2:2" x14ac:dyDescent="0.25">
      <c r="B4916"/>
    </row>
    <row r="4917" spans="2:2" x14ac:dyDescent="0.25">
      <c r="B4917"/>
    </row>
    <row r="4918" spans="2:2" x14ac:dyDescent="0.25">
      <c r="B4918"/>
    </row>
    <row r="4919" spans="2:2" x14ac:dyDescent="0.25">
      <c r="B4919"/>
    </row>
    <row r="4920" spans="2:2" x14ac:dyDescent="0.25">
      <c r="B4920"/>
    </row>
    <row r="4921" spans="2:2" x14ac:dyDescent="0.25">
      <c r="B4921"/>
    </row>
    <row r="4922" spans="2:2" x14ac:dyDescent="0.25">
      <c r="B4922"/>
    </row>
    <row r="4923" spans="2:2" x14ac:dyDescent="0.25">
      <c r="B4923"/>
    </row>
    <row r="4924" spans="2:2" x14ac:dyDescent="0.25">
      <c r="B4924"/>
    </row>
    <row r="4925" spans="2:2" x14ac:dyDescent="0.25">
      <c r="B4925"/>
    </row>
    <row r="4926" spans="2:2" x14ac:dyDescent="0.25">
      <c r="B4926"/>
    </row>
    <row r="4927" spans="2:2" x14ac:dyDescent="0.25">
      <c r="B4927"/>
    </row>
    <row r="4928" spans="2:2" x14ac:dyDescent="0.25">
      <c r="B4928"/>
    </row>
    <row r="4929" spans="2:2" x14ac:dyDescent="0.25">
      <c r="B4929"/>
    </row>
    <row r="4930" spans="2:2" x14ac:dyDescent="0.25">
      <c r="B4930"/>
    </row>
    <row r="4931" spans="2:2" x14ac:dyDescent="0.25">
      <c r="B4931"/>
    </row>
    <row r="4932" spans="2:2" x14ac:dyDescent="0.25">
      <c r="B4932"/>
    </row>
    <row r="4933" spans="2:2" x14ac:dyDescent="0.25">
      <c r="B4933"/>
    </row>
    <row r="4934" spans="2:2" x14ac:dyDescent="0.25">
      <c r="B4934"/>
    </row>
    <row r="4935" spans="2:2" x14ac:dyDescent="0.25">
      <c r="B4935"/>
    </row>
    <row r="4936" spans="2:2" x14ac:dyDescent="0.25">
      <c r="B4936"/>
    </row>
    <row r="4937" spans="2:2" x14ac:dyDescent="0.25">
      <c r="B4937"/>
    </row>
    <row r="4938" spans="2:2" x14ac:dyDescent="0.25">
      <c r="B4938"/>
    </row>
    <row r="4939" spans="2:2" x14ac:dyDescent="0.25">
      <c r="B4939"/>
    </row>
    <row r="4940" spans="2:2" x14ac:dyDescent="0.25">
      <c r="B4940"/>
    </row>
    <row r="4941" spans="2:2" x14ac:dyDescent="0.25">
      <c r="B4941"/>
    </row>
    <row r="4942" spans="2:2" x14ac:dyDescent="0.25">
      <c r="B4942"/>
    </row>
    <row r="4943" spans="2:2" x14ac:dyDescent="0.25">
      <c r="B4943"/>
    </row>
    <row r="4944" spans="2:2" x14ac:dyDescent="0.25">
      <c r="B4944"/>
    </row>
    <row r="4945" spans="2:2" x14ac:dyDescent="0.25">
      <c r="B4945"/>
    </row>
    <row r="4946" spans="2:2" x14ac:dyDescent="0.25">
      <c r="B4946"/>
    </row>
    <row r="4947" spans="2:2" x14ac:dyDescent="0.25">
      <c r="B4947"/>
    </row>
    <row r="4948" spans="2:2" x14ac:dyDescent="0.25">
      <c r="B4948"/>
    </row>
    <row r="4949" spans="2:2" x14ac:dyDescent="0.25">
      <c r="B4949"/>
    </row>
    <row r="4950" spans="2:2" x14ac:dyDescent="0.25">
      <c r="B4950"/>
    </row>
    <row r="4951" spans="2:2" x14ac:dyDescent="0.25">
      <c r="B4951"/>
    </row>
    <row r="4952" spans="2:2" x14ac:dyDescent="0.25">
      <c r="B4952"/>
    </row>
    <row r="4953" spans="2:2" x14ac:dyDescent="0.25">
      <c r="B4953"/>
    </row>
    <row r="4954" spans="2:2" x14ac:dyDescent="0.25">
      <c r="B4954"/>
    </row>
    <row r="4955" spans="2:2" x14ac:dyDescent="0.25">
      <c r="B4955"/>
    </row>
    <row r="4956" spans="2:2" x14ac:dyDescent="0.25">
      <c r="B4956"/>
    </row>
    <row r="4957" spans="2:2" x14ac:dyDescent="0.25">
      <c r="B4957"/>
    </row>
    <row r="4958" spans="2:2" x14ac:dyDescent="0.25">
      <c r="B4958"/>
    </row>
    <row r="4959" spans="2:2" x14ac:dyDescent="0.25">
      <c r="B4959"/>
    </row>
    <row r="4960" spans="2:2" x14ac:dyDescent="0.25">
      <c r="B4960"/>
    </row>
    <row r="4961" spans="2:2" x14ac:dyDescent="0.25">
      <c r="B4961"/>
    </row>
    <row r="4962" spans="2:2" x14ac:dyDescent="0.25">
      <c r="B4962"/>
    </row>
    <row r="4963" spans="2:2" x14ac:dyDescent="0.25">
      <c r="B4963"/>
    </row>
    <row r="4964" spans="2:2" x14ac:dyDescent="0.25">
      <c r="B4964"/>
    </row>
    <row r="4965" spans="2:2" x14ac:dyDescent="0.25">
      <c r="B4965"/>
    </row>
    <row r="4966" spans="2:2" x14ac:dyDescent="0.25">
      <c r="B4966"/>
    </row>
    <row r="4967" spans="2:2" x14ac:dyDescent="0.25">
      <c r="B4967"/>
    </row>
    <row r="4968" spans="2:2" x14ac:dyDescent="0.25">
      <c r="B4968"/>
    </row>
    <row r="4969" spans="2:2" x14ac:dyDescent="0.25">
      <c r="B4969"/>
    </row>
    <row r="4970" spans="2:2" x14ac:dyDescent="0.25">
      <c r="B4970"/>
    </row>
    <row r="4971" spans="2:2" x14ac:dyDescent="0.25">
      <c r="B4971"/>
    </row>
    <row r="4972" spans="2:2" x14ac:dyDescent="0.25">
      <c r="B4972"/>
    </row>
    <row r="4973" spans="2:2" x14ac:dyDescent="0.25">
      <c r="B4973"/>
    </row>
    <row r="4974" spans="2:2" x14ac:dyDescent="0.25">
      <c r="B4974"/>
    </row>
    <row r="4975" spans="2:2" x14ac:dyDescent="0.25">
      <c r="B4975"/>
    </row>
    <row r="4976" spans="2:2" x14ac:dyDescent="0.25">
      <c r="B4976"/>
    </row>
    <row r="4977" spans="2:2" x14ac:dyDescent="0.25">
      <c r="B4977"/>
    </row>
    <row r="4978" spans="2:2" x14ac:dyDescent="0.25">
      <c r="B4978"/>
    </row>
    <row r="4979" spans="2:2" x14ac:dyDescent="0.25">
      <c r="B4979"/>
    </row>
    <row r="4980" spans="2:2" x14ac:dyDescent="0.25">
      <c r="B4980"/>
    </row>
    <row r="4981" spans="2:2" x14ac:dyDescent="0.25">
      <c r="B4981"/>
    </row>
    <row r="4982" spans="2:2" x14ac:dyDescent="0.25">
      <c r="B4982"/>
    </row>
    <row r="4983" spans="2:2" x14ac:dyDescent="0.25">
      <c r="B4983"/>
    </row>
    <row r="4984" spans="2:2" x14ac:dyDescent="0.25">
      <c r="B4984"/>
    </row>
    <row r="4985" spans="2:2" x14ac:dyDescent="0.25">
      <c r="B4985"/>
    </row>
    <row r="4986" spans="2:2" x14ac:dyDescent="0.25">
      <c r="B4986"/>
    </row>
    <row r="4987" spans="2:2" x14ac:dyDescent="0.25">
      <c r="B4987"/>
    </row>
    <row r="4988" spans="2:2" x14ac:dyDescent="0.25">
      <c r="B4988"/>
    </row>
    <row r="4989" spans="2:2" x14ac:dyDescent="0.25">
      <c r="B4989"/>
    </row>
    <row r="4990" spans="2:2" x14ac:dyDescent="0.25">
      <c r="B4990"/>
    </row>
    <row r="4991" spans="2:2" x14ac:dyDescent="0.25">
      <c r="B4991"/>
    </row>
    <row r="4992" spans="2:2" x14ac:dyDescent="0.25">
      <c r="B4992"/>
    </row>
    <row r="4993" spans="2:2" x14ac:dyDescent="0.25">
      <c r="B4993"/>
    </row>
    <row r="4994" spans="2:2" x14ac:dyDescent="0.25">
      <c r="B4994"/>
    </row>
    <row r="4995" spans="2:2" x14ac:dyDescent="0.25">
      <c r="B4995"/>
    </row>
    <row r="4996" spans="2:2" x14ac:dyDescent="0.25">
      <c r="B4996"/>
    </row>
    <row r="4997" spans="2:2" x14ac:dyDescent="0.25">
      <c r="B4997"/>
    </row>
    <row r="4998" spans="2:2" x14ac:dyDescent="0.25">
      <c r="B4998"/>
    </row>
    <row r="4999" spans="2:2" x14ac:dyDescent="0.25">
      <c r="B4999"/>
    </row>
    <row r="5000" spans="2:2" x14ac:dyDescent="0.25">
      <c r="B5000"/>
    </row>
    <row r="5001" spans="2:2" x14ac:dyDescent="0.25">
      <c r="B5001"/>
    </row>
    <row r="5002" spans="2:2" x14ac:dyDescent="0.25">
      <c r="B5002"/>
    </row>
    <row r="5003" spans="2:2" x14ac:dyDescent="0.25">
      <c r="B5003"/>
    </row>
    <row r="5004" spans="2:2" x14ac:dyDescent="0.25">
      <c r="B5004"/>
    </row>
    <row r="5005" spans="2:2" x14ac:dyDescent="0.25">
      <c r="B5005"/>
    </row>
    <row r="5006" spans="2:2" x14ac:dyDescent="0.25">
      <c r="B5006"/>
    </row>
    <row r="5007" spans="2:2" x14ac:dyDescent="0.25">
      <c r="B5007"/>
    </row>
    <row r="5008" spans="2:2" x14ac:dyDescent="0.25">
      <c r="B5008"/>
    </row>
    <row r="5009" spans="2:2" x14ac:dyDescent="0.25">
      <c r="B5009"/>
    </row>
    <row r="5010" spans="2:2" x14ac:dyDescent="0.25">
      <c r="B5010"/>
    </row>
    <row r="5011" spans="2:2" x14ac:dyDescent="0.25">
      <c r="B5011"/>
    </row>
    <row r="5012" spans="2:2" x14ac:dyDescent="0.25">
      <c r="B5012"/>
    </row>
    <row r="5013" spans="2:2" x14ac:dyDescent="0.25">
      <c r="B5013"/>
    </row>
    <row r="5014" spans="2:2" x14ac:dyDescent="0.25">
      <c r="B5014"/>
    </row>
    <row r="5015" spans="2:2" x14ac:dyDescent="0.25">
      <c r="B5015"/>
    </row>
    <row r="5016" spans="2:2" x14ac:dyDescent="0.25">
      <c r="B5016"/>
    </row>
    <row r="5017" spans="2:2" x14ac:dyDescent="0.25">
      <c r="B5017"/>
    </row>
    <row r="5018" spans="2:2" x14ac:dyDescent="0.25">
      <c r="B5018"/>
    </row>
    <row r="5019" spans="2:2" x14ac:dyDescent="0.25">
      <c r="B5019"/>
    </row>
    <row r="5020" spans="2:2" x14ac:dyDescent="0.25">
      <c r="B5020"/>
    </row>
    <row r="5021" spans="2:2" x14ac:dyDescent="0.25">
      <c r="B5021"/>
    </row>
    <row r="5022" spans="2:2" x14ac:dyDescent="0.25">
      <c r="B5022"/>
    </row>
    <row r="5023" spans="2:2" x14ac:dyDescent="0.25">
      <c r="B5023"/>
    </row>
    <row r="5024" spans="2:2" x14ac:dyDescent="0.25">
      <c r="B5024"/>
    </row>
    <row r="5025" spans="2:2" x14ac:dyDescent="0.25">
      <c r="B5025"/>
    </row>
    <row r="5026" spans="2:2" x14ac:dyDescent="0.25">
      <c r="B5026"/>
    </row>
    <row r="5027" spans="2:2" x14ac:dyDescent="0.25">
      <c r="B5027"/>
    </row>
    <row r="5028" spans="2:2" x14ac:dyDescent="0.25">
      <c r="B5028"/>
    </row>
    <row r="5029" spans="2:2" x14ac:dyDescent="0.25">
      <c r="B5029"/>
    </row>
    <row r="5030" spans="2:2" x14ac:dyDescent="0.25">
      <c r="B5030"/>
    </row>
    <row r="5031" spans="2:2" x14ac:dyDescent="0.25">
      <c r="B5031"/>
    </row>
    <row r="5032" spans="2:2" x14ac:dyDescent="0.25">
      <c r="B5032"/>
    </row>
    <row r="5033" spans="2:2" x14ac:dyDescent="0.25">
      <c r="B5033"/>
    </row>
    <row r="5034" spans="2:2" x14ac:dyDescent="0.25">
      <c r="B5034"/>
    </row>
    <row r="5035" spans="2:2" x14ac:dyDescent="0.25">
      <c r="B5035"/>
    </row>
    <row r="5036" spans="2:2" x14ac:dyDescent="0.25">
      <c r="B5036"/>
    </row>
    <row r="5037" spans="2:2" x14ac:dyDescent="0.25">
      <c r="B5037"/>
    </row>
    <row r="5038" spans="2:2" x14ac:dyDescent="0.25">
      <c r="B5038"/>
    </row>
    <row r="5039" spans="2:2" x14ac:dyDescent="0.25">
      <c r="B5039"/>
    </row>
    <row r="5040" spans="2:2" x14ac:dyDescent="0.25">
      <c r="B5040"/>
    </row>
    <row r="5041" spans="2:2" x14ac:dyDescent="0.25">
      <c r="B5041"/>
    </row>
    <row r="5042" spans="2:2" x14ac:dyDescent="0.25">
      <c r="B5042"/>
    </row>
    <row r="5043" spans="2:2" x14ac:dyDescent="0.25">
      <c r="B5043"/>
    </row>
    <row r="5044" spans="2:2" x14ac:dyDescent="0.25">
      <c r="B5044"/>
    </row>
    <row r="5045" spans="2:2" x14ac:dyDescent="0.25">
      <c r="B5045"/>
    </row>
    <row r="5046" spans="2:2" x14ac:dyDescent="0.25">
      <c r="B5046"/>
    </row>
    <row r="5047" spans="2:2" x14ac:dyDescent="0.25">
      <c r="B5047"/>
    </row>
    <row r="5048" spans="2:2" x14ac:dyDescent="0.25">
      <c r="B5048"/>
    </row>
    <row r="5049" spans="2:2" x14ac:dyDescent="0.25">
      <c r="B5049"/>
    </row>
    <row r="5050" spans="2:2" x14ac:dyDescent="0.25">
      <c r="B5050"/>
    </row>
    <row r="5051" spans="2:2" x14ac:dyDescent="0.25">
      <c r="B5051"/>
    </row>
    <row r="5052" spans="2:2" x14ac:dyDescent="0.25">
      <c r="B5052"/>
    </row>
    <row r="5053" spans="2:2" x14ac:dyDescent="0.25">
      <c r="B5053"/>
    </row>
    <row r="5054" spans="2:2" x14ac:dyDescent="0.25">
      <c r="B5054"/>
    </row>
    <row r="5055" spans="2:2" x14ac:dyDescent="0.25">
      <c r="B5055"/>
    </row>
    <row r="5056" spans="2:2" x14ac:dyDescent="0.25">
      <c r="B5056"/>
    </row>
    <row r="5057" spans="2:2" x14ac:dyDescent="0.25">
      <c r="B5057"/>
    </row>
    <row r="5058" spans="2:2" x14ac:dyDescent="0.25">
      <c r="B5058"/>
    </row>
    <row r="5059" spans="2:2" x14ac:dyDescent="0.25">
      <c r="B5059"/>
    </row>
    <row r="5060" spans="2:2" x14ac:dyDescent="0.25">
      <c r="B5060"/>
    </row>
    <row r="5061" spans="2:2" x14ac:dyDescent="0.25">
      <c r="B5061"/>
    </row>
    <row r="5062" spans="2:2" x14ac:dyDescent="0.25">
      <c r="B5062"/>
    </row>
    <row r="5063" spans="2:2" x14ac:dyDescent="0.25">
      <c r="B5063"/>
    </row>
    <row r="5064" spans="2:2" x14ac:dyDescent="0.25">
      <c r="B5064"/>
    </row>
    <row r="5065" spans="2:2" x14ac:dyDescent="0.25">
      <c r="B5065"/>
    </row>
    <row r="5066" spans="2:2" x14ac:dyDescent="0.25">
      <c r="B5066"/>
    </row>
    <row r="5067" spans="2:2" x14ac:dyDescent="0.25">
      <c r="B5067"/>
    </row>
    <row r="5068" spans="2:2" x14ac:dyDescent="0.25">
      <c r="B5068"/>
    </row>
    <row r="5069" spans="2:2" x14ac:dyDescent="0.25">
      <c r="B5069"/>
    </row>
    <row r="5070" spans="2:2" x14ac:dyDescent="0.25">
      <c r="B5070"/>
    </row>
    <row r="5071" spans="2:2" x14ac:dyDescent="0.25">
      <c r="B5071"/>
    </row>
    <row r="5072" spans="2:2" x14ac:dyDescent="0.25">
      <c r="B5072"/>
    </row>
    <row r="5073" spans="2:2" x14ac:dyDescent="0.25">
      <c r="B5073"/>
    </row>
    <row r="5074" spans="2:2" x14ac:dyDescent="0.25">
      <c r="B5074"/>
    </row>
    <row r="5075" spans="2:2" x14ac:dyDescent="0.25">
      <c r="B5075"/>
    </row>
    <row r="5076" spans="2:2" x14ac:dyDescent="0.25">
      <c r="B5076"/>
    </row>
    <row r="5077" spans="2:2" x14ac:dyDescent="0.25">
      <c r="B5077"/>
    </row>
    <row r="5078" spans="2:2" x14ac:dyDescent="0.25">
      <c r="B5078"/>
    </row>
    <row r="5079" spans="2:2" x14ac:dyDescent="0.25">
      <c r="B5079"/>
    </row>
    <row r="5080" spans="2:2" x14ac:dyDescent="0.25">
      <c r="B5080"/>
    </row>
    <row r="5081" spans="2:2" x14ac:dyDescent="0.25">
      <c r="B5081"/>
    </row>
    <row r="5082" spans="2:2" x14ac:dyDescent="0.25">
      <c r="B5082"/>
    </row>
    <row r="5083" spans="2:2" x14ac:dyDescent="0.25">
      <c r="B5083"/>
    </row>
    <row r="5084" spans="2:2" x14ac:dyDescent="0.25">
      <c r="B5084"/>
    </row>
    <row r="5085" spans="2:2" x14ac:dyDescent="0.25">
      <c r="B5085"/>
    </row>
    <row r="5086" spans="2:2" x14ac:dyDescent="0.25">
      <c r="B5086"/>
    </row>
    <row r="5087" spans="2:2" x14ac:dyDescent="0.25">
      <c r="B5087"/>
    </row>
    <row r="5088" spans="2:2" x14ac:dyDescent="0.25">
      <c r="B5088"/>
    </row>
    <row r="5089" spans="2:2" x14ac:dyDescent="0.25">
      <c r="B5089"/>
    </row>
    <row r="5090" spans="2:2" x14ac:dyDescent="0.25">
      <c r="B5090"/>
    </row>
    <row r="5091" spans="2:2" x14ac:dyDescent="0.25">
      <c r="B5091"/>
    </row>
    <row r="5092" spans="2:2" x14ac:dyDescent="0.25">
      <c r="B5092"/>
    </row>
    <row r="5093" spans="2:2" x14ac:dyDescent="0.25">
      <c r="B5093"/>
    </row>
    <row r="5094" spans="2:2" x14ac:dyDescent="0.25">
      <c r="B5094"/>
    </row>
    <row r="5095" spans="2:2" x14ac:dyDescent="0.25">
      <c r="B5095"/>
    </row>
    <row r="5096" spans="2:2" x14ac:dyDescent="0.25">
      <c r="B5096"/>
    </row>
    <row r="5097" spans="2:2" x14ac:dyDescent="0.25">
      <c r="B5097"/>
    </row>
    <row r="5098" spans="2:2" x14ac:dyDescent="0.25">
      <c r="B5098"/>
    </row>
    <row r="5099" spans="2:2" x14ac:dyDescent="0.25">
      <c r="B5099"/>
    </row>
    <row r="5100" spans="2:2" x14ac:dyDescent="0.25">
      <c r="B5100"/>
    </row>
    <row r="5101" spans="2:2" x14ac:dyDescent="0.25">
      <c r="B5101"/>
    </row>
    <row r="5102" spans="2:2" x14ac:dyDescent="0.25">
      <c r="B5102"/>
    </row>
    <row r="5103" spans="2:2" x14ac:dyDescent="0.25">
      <c r="B5103"/>
    </row>
    <row r="5104" spans="2:2" x14ac:dyDescent="0.25">
      <c r="B5104"/>
    </row>
    <row r="5105" spans="2:2" x14ac:dyDescent="0.25">
      <c r="B5105"/>
    </row>
    <row r="5106" spans="2:2" x14ac:dyDescent="0.25">
      <c r="B5106"/>
    </row>
    <row r="5107" spans="2:2" x14ac:dyDescent="0.25">
      <c r="B5107"/>
    </row>
    <row r="5108" spans="2:2" x14ac:dyDescent="0.25">
      <c r="B5108"/>
    </row>
    <row r="5109" spans="2:2" x14ac:dyDescent="0.25">
      <c r="B5109"/>
    </row>
    <row r="5110" spans="2:2" x14ac:dyDescent="0.25">
      <c r="B5110"/>
    </row>
    <row r="5111" spans="2:2" x14ac:dyDescent="0.25">
      <c r="B5111"/>
    </row>
    <row r="5112" spans="2:2" x14ac:dyDescent="0.25">
      <c r="B5112"/>
    </row>
    <row r="5113" spans="2:2" x14ac:dyDescent="0.25">
      <c r="B5113"/>
    </row>
    <row r="5114" spans="2:2" x14ac:dyDescent="0.25">
      <c r="B5114"/>
    </row>
    <row r="5115" spans="2:2" x14ac:dyDescent="0.25">
      <c r="B5115"/>
    </row>
    <row r="5116" spans="2:2" x14ac:dyDescent="0.25">
      <c r="B5116"/>
    </row>
    <row r="5117" spans="2:2" x14ac:dyDescent="0.25">
      <c r="B5117"/>
    </row>
    <row r="5118" spans="2:2" x14ac:dyDescent="0.25">
      <c r="B5118"/>
    </row>
    <row r="5119" spans="2:2" x14ac:dyDescent="0.25">
      <c r="B5119"/>
    </row>
    <row r="5120" spans="2:2" x14ac:dyDescent="0.25">
      <c r="B5120"/>
    </row>
    <row r="5121" spans="2:2" x14ac:dyDescent="0.25">
      <c r="B5121"/>
    </row>
    <row r="5122" spans="2:2" x14ac:dyDescent="0.25">
      <c r="B5122"/>
    </row>
    <row r="5123" spans="2:2" x14ac:dyDescent="0.25">
      <c r="B5123"/>
    </row>
    <row r="5124" spans="2:2" x14ac:dyDescent="0.25">
      <c r="B5124"/>
    </row>
    <row r="5125" spans="2:2" x14ac:dyDescent="0.25">
      <c r="B5125"/>
    </row>
    <row r="5126" spans="2:2" x14ac:dyDescent="0.25">
      <c r="B5126"/>
    </row>
    <row r="5127" spans="2:2" x14ac:dyDescent="0.25">
      <c r="B5127"/>
    </row>
    <row r="5128" spans="2:2" x14ac:dyDescent="0.25">
      <c r="B5128"/>
    </row>
    <row r="5129" spans="2:2" x14ac:dyDescent="0.25">
      <c r="B5129"/>
    </row>
    <row r="5130" spans="2:2" x14ac:dyDescent="0.25">
      <c r="B5130"/>
    </row>
    <row r="5131" spans="2:2" x14ac:dyDescent="0.25">
      <c r="B5131"/>
    </row>
    <row r="5132" spans="2:2" x14ac:dyDescent="0.25">
      <c r="B5132"/>
    </row>
    <row r="5133" spans="2:2" x14ac:dyDescent="0.25">
      <c r="B5133"/>
    </row>
    <row r="5134" spans="2:2" x14ac:dyDescent="0.25">
      <c r="B5134"/>
    </row>
    <row r="5135" spans="2:2" x14ac:dyDescent="0.25">
      <c r="B5135"/>
    </row>
    <row r="5136" spans="2:2" x14ac:dyDescent="0.25">
      <c r="B5136"/>
    </row>
    <row r="5137" spans="2:2" x14ac:dyDescent="0.25">
      <c r="B5137"/>
    </row>
    <row r="5138" spans="2:2" x14ac:dyDescent="0.25">
      <c r="B5138"/>
    </row>
    <row r="5139" spans="2:2" x14ac:dyDescent="0.25">
      <c r="B5139"/>
    </row>
    <row r="5140" spans="2:2" x14ac:dyDescent="0.25">
      <c r="B5140"/>
    </row>
    <row r="5141" spans="2:2" x14ac:dyDescent="0.25">
      <c r="B5141"/>
    </row>
    <row r="5142" spans="2:2" x14ac:dyDescent="0.25">
      <c r="B5142"/>
    </row>
    <row r="5143" spans="2:2" x14ac:dyDescent="0.25">
      <c r="B5143"/>
    </row>
    <row r="5144" spans="2:2" x14ac:dyDescent="0.25">
      <c r="B5144"/>
    </row>
    <row r="5145" spans="2:2" x14ac:dyDescent="0.25">
      <c r="B5145"/>
    </row>
    <row r="5146" spans="2:2" x14ac:dyDescent="0.25">
      <c r="B5146"/>
    </row>
    <row r="5147" spans="2:2" x14ac:dyDescent="0.25">
      <c r="B5147"/>
    </row>
    <row r="5148" spans="2:2" x14ac:dyDescent="0.25">
      <c r="B5148"/>
    </row>
    <row r="5149" spans="2:2" x14ac:dyDescent="0.25">
      <c r="B5149"/>
    </row>
    <row r="5150" spans="2:2" x14ac:dyDescent="0.25">
      <c r="B5150"/>
    </row>
    <row r="5151" spans="2:2" x14ac:dyDescent="0.25">
      <c r="B5151"/>
    </row>
    <row r="5152" spans="2:2" x14ac:dyDescent="0.25">
      <c r="B5152"/>
    </row>
    <row r="5153" spans="2:2" x14ac:dyDescent="0.25">
      <c r="B5153"/>
    </row>
    <row r="5154" spans="2:2" x14ac:dyDescent="0.25">
      <c r="B5154"/>
    </row>
    <row r="5155" spans="2:2" x14ac:dyDescent="0.25">
      <c r="B5155"/>
    </row>
    <row r="5156" spans="2:2" x14ac:dyDescent="0.25">
      <c r="B5156"/>
    </row>
    <row r="5157" spans="2:2" x14ac:dyDescent="0.25">
      <c r="B5157"/>
    </row>
    <row r="5158" spans="2:2" x14ac:dyDescent="0.25">
      <c r="B5158"/>
    </row>
    <row r="5159" spans="2:2" x14ac:dyDescent="0.25">
      <c r="B5159"/>
    </row>
    <row r="5160" spans="2:2" x14ac:dyDescent="0.25">
      <c r="B5160"/>
    </row>
    <row r="5161" spans="2:2" x14ac:dyDescent="0.25">
      <c r="B5161"/>
    </row>
    <row r="5162" spans="2:2" x14ac:dyDescent="0.25">
      <c r="B5162"/>
    </row>
    <row r="5163" spans="2:2" x14ac:dyDescent="0.25">
      <c r="B5163"/>
    </row>
    <row r="5164" spans="2:2" x14ac:dyDescent="0.25">
      <c r="B5164"/>
    </row>
    <row r="5165" spans="2:2" x14ac:dyDescent="0.25">
      <c r="B5165"/>
    </row>
    <row r="5166" spans="2:2" x14ac:dyDescent="0.25">
      <c r="B5166"/>
    </row>
    <row r="5167" spans="2:2" x14ac:dyDescent="0.25">
      <c r="B5167"/>
    </row>
    <row r="5168" spans="2:2" x14ac:dyDescent="0.25">
      <c r="B5168"/>
    </row>
    <row r="5169" spans="2:2" x14ac:dyDescent="0.25">
      <c r="B5169"/>
    </row>
    <row r="5170" spans="2:2" x14ac:dyDescent="0.25">
      <c r="B5170"/>
    </row>
    <row r="5171" spans="2:2" x14ac:dyDescent="0.25">
      <c r="B5171"/>
    </row>
    <row r="5172" spans="2:2" x14ac:dyDescent="0.25">
      <c r="B5172"/>
    </row>
    <row r="5173" spans="2:2" x14ac:dyDescent="0.25">
      <c r="B5173"/>
    </row>
    <row r="5174" spans="2:2" x14ac:dyDescent="0.25">
      <c r="B5174"/>
    </row>
    <row r="5175" spans="2:2" x14ac:dyDescent="0.25">
      <c r="B5175"/>
    </row>
    <row r="5176" spans="2:2" x14ac:dyDescent="0.25">
      <c r="B5176"/>
    </row>
    <row r="5177" spans="2:2" x14ac:dyDescent="0.25">
      <c r="B5177"/>
    </row>
    <row r="5178" spans="2:2" x14ac:dyDescent="0.25">
      <c r="B5178"/>
    </row>
    <row r="5179" spans="2:2" x14ac:dyDescent="0.25">
      <c r="B5179"/>
    </row>
    <row r="5180" spans="2:2" x14ac:dyDescent="0.25">
      <c r="B5180"/>
    </row>
    <row r="5181" spans="2:2" x14ac:dyDescent="0.25">
      <c r="B5181"/>
    </row>
    <row r="5182" spans="2:2" x14ac:dyDescent="0.25">
      <c r="B5182"/>
    </row>
    <row r="5183" spans="2:2" x14ac:dyDescent="0.25">
      <c r="B5183"/>
    </row>
    <row r="5184" spans="2:2" x14ac:dyDescent="0.25">
      <c r="B5184"/>
    </row>
    <row r="5185" spans="2:2" x14ac:dyDescent="0.25">
      <c r="B5185"/>
    </row>
    <row r="5186" spans="2:2" x14ac:dyDescent="0.25">
      <c r="B5186"/>
    </row>
    <row r="5187" spans="2:2" x14ac:dyDescent="0.25">
      <c r="B5187"/>
    </row>
    <row r="5188" spans="2:2" x14ac:dyDescent="0.25">
      <c r="B5188"/>
    </row>
    <row r="5189" spans="2:2" x14ac:dyDescent="0.25">
      <c r="B5189"/>
    </row>
    <row r="5190" spans="2:2" x14ac:dyDescent="0.25">
      <c r="B5190"/>
    </row>
    <row r="5191" spans="2:2" x14ac:dyDescent="0.25">
      <c r="B5191"/>
    </row>
    <row r="5192" spans="2:2" x14ac:dyDescent="0.25">
      <c r="B5192"/>
    </row>
    <row r="5193" spans="2:2" x14ac:dyDescent="0.25">
      <c r="B5193"/>
    </row>
    <row r="5194" spans="2:2" x14ac:dyDescent="0.25">
      <c r="B5194"/>
    </row>
    <row r="5195" spans="2:2" x14ac:dyDescent="0.25">
      <c r="B5195"/>
    </row>
    <row r="5196" spans="2:2" x14ac:dyDescent="0.25">
      <c r="B5196"/>
    </row>
    <row r="5197" spans="2:2" x14ac:dyDescent="0.25">
      <c r="B5197"/>
    </row>
    <row r="5198" spans="2:2" x14ac:dyDescent="0.25">
      <c r="B5198"/>
    </row>
    <row r="5199" spans="2:2" x14ac:dyDescent="0.25">
      <c r="B5199"/>
    </row>
    <row r="5200" spans="2:2" x14ac:dyDescent="0.25">
      <c r="B5200"/>
    </row>
    <row r="5201" spans="2:2" x14ac:dyDescent="0.25">
      <c r="B5201"/>
    </row>
    <row r="5202" spans="2:2" x14ac:dyDescent="0.25">
      <c r="B5202"/>
    </row>
    <row r="5203" spans="2:2" x14ac:dyDescent="0.25">
      <c r="B5203"/>
    </row>
    <row r="5204" spans="2:2" x14ac:dyDescent="0.25">
      <c r="B5204"/>
    </row>
    <row r="5205" spans="2:2" x14ac:dyDescent="0.25">
      <c r="B5205"/>
    </row>
    <row r="5206" spans="2:2" x14ac:dyDescent="0.25">
      <c r="B5206"/>
    </row>
    <row r="5207" spans="2:2" x14ac:dyDescent="0.25">
      <c r="B5207"/>
    </row>
    <row r="5208" spans="2:2" x14ac:dyDescent="0.25">
      <c r="B5208"/>
    </row>
    <row r="5209" spans="2:2" x14ac:dyDescent="0.25">
      <c r="B5209"/>
    </row>
    <row r="5210" spans="2:2" x14ac:dyDescent="0.25">
      <c r="B5210"/>
    </row>
    <row r="5211" spans="2:2" x14ac:dyDescent="0.25">
      <c r="B5211"/>
    </row>
    <row r="5212" spans="2:2" x14ac:dyDescent="0.25">
      <c r="B5212"/>
    </row>
    <row r="5213" spans="2:2" x14ac:dyDescent="0.25">
      <c r="B5213"/>
    </row>
    <row r="5214" spans="2:2" x14ac:dyDescent="0.25">
      <c r="B5214"/>
    </row>
    <row r="5215" spans="2:2" x14ac:dyDescent="0.25">
      <c r="B5215"/>
    </row>
    <row r="5216" spans="2:2" x14ac:dyDescent="0.25">
      <c r="B5216"/>
    </row>
    <row r="5217" spans="2:2" x14ac:dyDescent="0.25">
      <c r="B5217"/>
    </row>
    <row r="5218" spans="2:2" x14ac:dyDescent="0.25">
      <c r="B5218"/>
    </row>
    <row r="5219" spans="2:2" x14ac:dyDescent="0.25">
      <c r="B5219"/>
    </row>
    <row r="5220" spans="2:2" x14ac:dyDescent="0.25">
      <c r="B5220"/>
    </row>
    <row r="5221" spans="2:2" x14ac:dyDescent="0.25">
      <c r="B5221"/>
    </row>
    <row r="5222" spans="2:2" x14ac:dyDescent="0.25">
      <c r="B5222"/>
    </row>
    <row r="5223" spans="2:2" x14ac:dyDescent="0.25">
      <c r="B5223"/>
    </row>
    <row r="5224" spans="2:2" x14ac:dyDescent="0.25">
      <c r="B5224"/>
    </row>
    <row r="5225" spans="2:2" x14ac:dyDescent="0.25">
      <c r="B5225"/>
    </row>
    <row r="5226" spans="2:2" x14ac:dyDescent="0.25">
      <c r="B5226"/>
    </row>
    <row r="5227" spans="2:2" x14ac:dyDescent="0.25">
      <c r="B5227"/>
    </row>
    <row r="5228" spans="2:2" x14ac:dyDescent="0.25">
      <c r="B5228"/>
    </row>
    <row r="5229" spans="2:2" x14ac:dyDescent="0.25">
      <c r="B5229"/>
    </row>
    <row r="5230" spans="2:2" x14ac:dyDescent="0.25">
      <c r="B5230"/>
    </row>
    <row r="5231" spans="2:2" x14ac:dyDescent="0.25">
      <c r="B5231"/>
    </row>
    <row r="5232" spans="2:2" x14ac:dyDescent="0.25">
      <c r="B5232"/>
    </row>
    <row r="5233" spans="2:2" x14ac:dyDescent="0.25">
      <c r="B5233"/>
    </row>
    <row r="5234" spans="2:2" x14ac:dyDescent="0.25">
      <c r="B5234"/>
    </row>
    <row r="5235" spans="2:2" x14ac:dyDescent="0.25">
      <c r="B5235"/>
    </row>
    <row r="5236" spans="2:2" x14ac:dyDescent="0.25">
      <c r="B5236"/>
    </row>
    <row r="5237" spans="2:2" x14ac:dyDescent="0.25">
      <c r="B5237"/>
    </row>
    <row r="5238" spans="2:2" x14ac:dyDescent="0.25">
      <c r="B5238"/>
    </row>
    <row r="5239" spans="2:2" x14ac:dyDescent="0.25">
      <c r="B5239"/>
    </row>
    <row r="5240" spans="2:2" x14ac:dyDescent="0.25">
      <c r="B5240"/>
    </row>
    <row r="5241" spans="2:2" x14ac:dyDescent="0.25">
      <c r="B5241"/>
    </row>
    <row r="5242" spans="2:2" x14ac:dyDescent="0.25">
      <c r="B5242"/>
    </row>
    <row r="5243" spans="2:2" x14ac:dyDescent="0.25">
      <c r="B5243"/>
    </row>
    <row r="5244" spans="2:2" x14ac:dyDescent="0.25">
      <c r="B5244"/>
    </row>
    <row r="5245" spans="2:2" x14ac:dyDescent="0.25">
      <c r="B5245"/>
    </row>
    <row r="5246" spans="2:2" x14ac:dyDescent="0.25">
      <c r="B5246"/>
    </row>
    <row r="5247" spans="2:2" x14ac:dyDescent="0.25">
      <c r="B5247"/>
    </row>
    <row r="5248" spans="2:2" x14ac:dyDescent="0.25">
      <c r="B5248"/>
    </row>
    <row r="5249" spans="2:2" x14ac:dyDescent="0.25">
      <c r="B5249"/>
    </row>
    <row r="5250" spans="2:2" x14ac:dyDescent="0.25">
      <c r="B5250"/>
    </row>
    <row r="5251" spans="2:2" x14ac:dyDescent="0.25">
      <c r="B5251"/>
    </row>
    <row r="5252" spans="2:2" x14ac:dyDescent="0.25">
      <c r="B5252"/>
    </row>
    <row r="5253" spans="2:2" x14ac:dyDescent="0.25">
      <c r="B5253"/>
    </row>
    <row r="5254" spans="2:2" x14ac:dyDescent="0.25">
      <c r="B5254"/>
    </row>
    <row r="5255" spans="2:2" x14ac:dyDescent="0.25">
      <c r="B5255"/>
    </row>
    <row r="5256" spans="2:2" x14ac:dyDescent="0.25">
      <c r="B5256"/>
    </row>
    <row r="5257" spans="2:2" x14ac:dyDescent="0.25">
      <c r="B5257"/>
    </row>
    <row r="5258" spans="2:2" x14ac:dyDescent="0.25">
      <c r="B5258"/>
    </row>
    <row r="5259" spans="2:2" x14ac:dyDescent="0.25">
      <c r="B5259"/>
    </row>
    <row r="5260" spans="2:2" x14ac:dyDescent="0.25">
      <c r="B5260"/>
    </row>
    <row r="5261" spans="2:2" x14ac:dyDescent="0.25">
      <c r="B5261"/>
    </row>
    <row r="5262" spans="2:2" x14ac:dyDescent="0.25">
      <c r="B5262"/>
    </row>
    <row r="5263" spans="2:2" x14ac:dyDescent="0.25">
      <c r="B5263"/>
    </row>
    <row r="5264" spans="2:2" x14ac:dyDescent="0.25">
      <c r="B5264"/>
    </row>
    <row r="5265" spans="2:2" x14ac:dyDescent="0.25">
      <c r="B5265"/>
    </row>
    <row r="5266" spans="2:2" x14ac:dyDescent="0.25">
      <c r="B5266"/>
    </row>
    <row r="5267" spans="2:2" x14ac:dyDescent="0.25">
      <c r="B5267"/>
    </row>
    <row r="5268" spans="2:2" x14ac:dyDescent="0.25">
      <c r="B5268"/>
    </row>
    <row r="5269" spans="2:2" x14ac:dyDescent="0.25">
      <c r="B5269"/>
    </row>
    <row r="5270" spans="2:2" x14ac:dyDescent="0.25">
      <c r="B5270"/>
    </row>
    <row r="5271" spans="2:2" x14ac:dyDescent="0.25">
      <c r="B5271"/>
    </row>
    <row r="5272" spans="2:2" x14ac:dyDescent="0.25">
      <c r="B5272"/>
    </row>
    <row r="5273" spans="2:2" x14ac:dyDescent="0.25">
      <c r="B5273"/>
    </row>
    <row r="5274" spans="2:2" x14ac:dyDescent="0.25">
      <c r="B5274"/>
    </row>
    <row r="5275" spans="2:2" x14ac:dyDescent="0.25">
      <c r="B5275"/>
    </row>
    <row r="5276" spans="2:2" x14ac:dyDescent="0.25">
      <c r="B5276"/>
    </row>
    <row r="5277" spans="2:2" x14ac:dyDescent="0.25">
      <c r="B5277"/>
    </row>
    <row r="5278" spans="2:2" x14ac:dyDescent="0.25">
      <c r="B5278"/>
    </row>
    <row r="5279" spans="2:2" x14ac:dyDescent="0.25">
      <c r="B5279"/>
    </row>
    <row r="5280" spans="2:2" x14ac:dyDescent="0.25">
      <c r="B5280"/>
    </row>
    <row r="5281" spans="2:2" x14ac:dyDescent="0.25">
      <c r="B5281"/>
    </row>
    <row r="5282" spans="2:2" x14ac:dyDescent="0.25">
      <c r="B5282"/>
    </row>
    <row r="5283" spans="2:2" x14ac:dyDescent="0.25">
      <c r="B5283"/>
    </row>
    <row r="5284" spans="2:2" x14ac:dyDescent="0.25">
      <c r="B5284"/>
    </row>
    <row r="5285" spans="2:2" x14ac:dyDescent="0.25">
      <c r="B5285"/>
    </row>
    <row r="5286" spans="2:2" x14ac:dyDescent="0.25">
      <c r="B5286"/>
    </row>
    <row r="5287" spans="2:2" x14ac:dyDescent="0.25">
      <c r="B5287"/>
    </row>
    <row r="5288" spans="2:2" x14ac:dyDescent="0.25">
      <c r="B5288"/>
    </row>
    <row r="5289" spans="2:2" x14ac:dyDescent="0.25">
      <c r="B5289"/>
    </row>
    <row r="5290" spans="2:2" x14ac:dyDescent="0.25">
      <c r="B5290"/>
    </row>
    <row r="5291" spans="2:2" x14ac:dyDescent="0.25">
      <c r="B5291"/>
    </row>
    <row r="5292" spans="2:2" x14ac:dyDescent="0.25">
      <c r="B5292"/>
    </row>
    <row r="5293" spans="2:2" x14ac:dyDescent="0.25">
      <c r="B5293"/>
    </row>
    <row r="5294" spans="2:2" x14ac:dyDescent="0.25">
      <c r="B5294"/>
    </row>
    <row r="5295" spans="2:2" x14ac:dyDescent="0.25">
      <c r="B5295"/>
    </row>
    <row r="5296" spans="2:2" x14ac:dyDescent="0.25">
      <c r="B5296"/>
    </row>
    <row r="5297" spans="2:2" x14ac:dyDescent="0.25">
      <c r="B5297"/>
    </row>
    <row r="5298" spans="2:2" x14ac:dyDescent="0.25">
      <c r="B5298"/>
    </row>
    <row r="5299" spans="2:2" x14ac:dyDescent="0.25">
      <c r="B5299"/>
    </row>
    <row r="5300" spans="2:2" x14ac:dyDescent="0.25">
      <c r="B5300"/>
    </row>
    <row r="5301" spans="2:2" x14ac:dyDescent="0.25">
      <c r="B5301"/>
    </row>
    <row r="5302" spans="2:2" x14ac:dyDescent="0.25">
      <c r="B5302"/>
    </row>
    <row r="5303" spans="2:2" x14ac:dyDescent="0.25">
      <c r="B5303"/>
    </row>
    <row r="5304" spans="2:2" x14ac:dyDescent="0.25">
      <c r="B5304"/>
    </row>
    <row r="5305" spans="2:2" x14ac:dyDescent="0.25">
      <c r="B5305"/>
    </row>
    <row r="5306" spans="2:2" x14ac:dyDescent="0.25">
      <c r="B5306"/>
    </row>
    <row r="5307" spans="2:2" x14ac:dyDescent="0.25">
      <c r="B5307"/>
    </row>
    <row r="5308" spans="2:2" x14ac:dyDescent="0.25">
      <c r="B5308"/>
    </row>
    <row r="5309" spans="2:2" x14ac:dyDescent="0.25">
      <c r="B5309"/>
    </row>
    <row r="5310" spans="2:2" x14ac:dyDescent="0.25">
      <c r="B5310"/>
    </row>
    <row r="5311" spans="2:2" x14ac:dyDescent="0.25">
      <c r="B5311"/>
    </row>
    <row r="5312" spans="2:2" x14ac:dyDescent="0.25">
      <c r="B5312"/>
    </row>
    <row r="5313" spans="2:2" x14ac:dyDescent="0.25">
      <c r="B5313"/>
    </row>
    <row r="5314" spans="2:2" x14ac:dyDescent="0.25">
      <c r="B5314"/>
    </row>
    <row r="5315" spans="2:2" x14ac:dyDescent="0.25">
      <c r="B5315"/>
    </row>
    <row r="5316" spans="2:2" x14ac:dyDescent="0.25">
      <c r="B5316"/>
    </row>
    <row r="5317" spans="2:2" x14ac:dyDescent="0.25">
      <c r="B5317"/>
    </row>
    <row r="5318" spans="2:2" x14ac:dyDescent="0.25">
      <c r="B5318"/>
    </row>
    <row r="5319" spans="2:2" x14ac:dyDescent="0.25">
      <c r="B5319"/>
    </row>
    <row r="5320" spans="2:2" x14ac:dyDescent="0.25">
      <c r="B5320"/>
    </row>
    <row r="5321" spans="2:2" x14ac:dyDescent="0.25">
      <c r="B5321"/>
    </row>
    <row r="5322" spans="2:2" x14ac:dyDescent="0.25">
      <c r="B5322"/>
    </row>
    <row r="5323" spans="2:2" x14ac:dyDescent="0.25">
      <c r="B5323"/>
    </row>
    <row r="5324" spans="2:2" x14ac:dyDescent="0.25">
      <c r="B5324"/>
    </row>
    <row r="5325" spans="2:2" x14ac:dyDescent="0.25">
      <c r="B5325"/>
    </row>
    <row r="5326" spans="2:2" x14ac:dyDescent="0.25">
      <c r="B5326"/>
    </row>
    <row r="5327" spans="2:2" x14ac:dyDescent="0.25">
      <c r="B5327"/>
    </row>
    <row r="5328" spans="2:2" x14ac:dyDescent="0.25">
      <c r="B5328"/>
    </row>
    <row r="5329" spans="2:2" x14ac:dyDescent="0.25">
      <c r="B5329"/>
    </row>
    <row r="5330" spans="2:2" x14ac:dyDescent="0.25">
      <c r="B5330"/>
    </row>
    <row r="5331" spans="2:2" x14ac:dyDescent="0.25">
      <c r="B5331"/>
    </row>
    <row r="5332" spans="2:2" x14ac:dyDescent="0.25">
      <c r="B5332"/>
    </row>
    <row r="5333" spans="2:2" x14ac:dyDescent="0.25">
      <c r="B5333"/>
    </row>
    <row r="5334" spans="2:2" x14ac:dyDescent="0.25">
      <c r="B5334"/>
    </row>
    <row r="5335" spans="2:2" x14ac:dyDescent="0.25">
      <c r="B5335"/>
    </row>
    <row r="5336" spans="2:2" x14ac:dyDescent="0.25">
      <c r="B5336"/>
    </row>
    <row r="5337" spans="2:2" x14ac:dyDescent="0.25">
      <c r="B5337"/>
    </row>
    <row r="5338" spans="2:2" x14ac:dyDescent="0.25">
      <c r="B5338"/>
    </row>
    <row r="5339" spans="2:2" x14ac:dyDescent="0.25">
      <c r="B5339"/>
    </row>
    <row r="5340" spans="2:2" x14ac:dyDescent="0.25">
      <c r="B5340"/>
    </row>
    <row r="5341" spans="2:2" x14ac:dyDescent="0.25">
      <c r="B5341"/>
    </row>
    <row r="5342" spans="2:2" x14ac:dyDescent="0.25">
      <c r="B5342"/>
    </row>
    <row r="5343" spans="2:2" x14ac:dyDescent="0.25">
      <c r="B5343"/>
    </row>
    <row r="5344" spans="2:2" x14ac:dyDescent="0.25">
      <c r="B5344"/>
    </row>
    <row r="5345" spans="2:2" x14ac:dyDescent="0.25">
      <c r="B5345"/>
    </row>
    <row r="5346" spans="2:2" x14ac:dyDescent="0.25">
      <c r="B5346"/>
    </row>
    <row r="5347" spans="2:2" x14ac:dyDescent="0.25">
      <c r="B5347"/>
    </row>
    <row r="5348" spans="2:2" x14ac:dyDescent="0.25">
      <c r="B5348"/>
    </row>
    <row r="5349" spans="2:2" x14ac:dyDescent="0.25">
      <c r="B5349"/>
    </row>
    <row r="5350" spans="2:2" x14ac:dyDescent="0.25">
      <c r="B5350"/>
    </row>
    <row r="5351" spans="2:2" x14ac:dyDescent="0.25">
      <c r="B5351"/>
    </row>
    <row r="5352" spans="2:2" x14ac:dyDescent="0.25">
      <c r="B5352"/>
    </row>
    <row r="5353" spans="2:2" x14ac:dyDescent="0.25">
      <c r="B5353"/>
    </row>
    <row r="5354" spans="2:2" x14ac:dyDescent="0.25">
      <c r="B5354"/>
    </row>
    <row r="5355" spans="2:2" x14ac:dyDescent="0.25">
      <c r="B5355"/>
    </row>
    <row r="5356" spans="2:2" x14ac:dyDescent="0.25">
      <c r="B5356"/>
    </row>
    <row r="5357" spans="2:2" x14ac:dyDescent="0.25">
      <c r="B5357"/>
    </row>
    <row r="5358" spans="2:2" x14ac:dyDescent="0.25">
      <c r="B5358"/>
    </row>
    <row r="5359" spans="2:2" x14ac:dyDescent="0.25">
      <c r="B5359"/>
    </row>
    <row r="5360" spans="2:2" x14ac:dyDescent="0.25">
      <c r="B5360"/>
    </row>
    <row r="5361" spans="2:2" x14ac:dyDescent="0.25">
      <c r="B5361"/>
    </row>
    <row r="5362" spans="2:2" x14ac:dyDescent="0.25">
      <c r="B5362"/>
    </row>
    <row r="5363" spans="2:2" x14ac:dyDescent="0.25">
      <c r="B5363"/>
    </row>
    <row r="5364" spans="2:2" x14ac:dyDescent="0.25">
      <c r="B5364"/>
    </row>
    <row r="5365" spans="2:2" x14ac:dyDescent="0.25">
      <c r="B5365"/>
    </row>
    <row r="5366" spans="2:2" x14ac:dyDescent="0.25">
      <c r="B5366"/>
    </row>
    <row r="5367" spans="2:2" x14ac:dyDescent="0.25">
      <c r="B5367"/>
    </row>
    <row r="5368" spans="2:2" x14ac:dyDescent="0.25">
      <c r="B5368"/>
    </row>
    <row r="5369" spans="2:2" x14ac:dyDescent="0.25">
      <c r="B5369"/>
    </row>
    <row r="5370" spans="2:2" x14ac:dyDescent="0.25">
      <c r="B5370"/>
    </row>
    <row r="5371" spans="2:2" x14ac:dyDescent="0.25">
      <c r="B5371"/>
    </row>
    <row r="5372" spans="2:2" x14ac:dyDescent="0.25">
      <c r="B5372"/>
    </row>
    <row r="5373" spans="2:2" x14ac:dyDescent="0.25">
      <c r="B5373"/>
    </row>
    <row r="5374" spans="2:2" x14ac:dyDescent="0.25">
      <c r="B5374"/>
    </row>
    <row r="5375" spans="2:2" x14ac:dyDescent="0.25">
      <c r="B5375"/>
    </row>
    <row r="5376" spans="2:2" x14ac:dyDescent="0.25">
      <c r="B5376"/>
    </row>
    <row r="5377" spans="2:2" x14ac:dyDescent="0.25">
      <c r="B5377"/>
    </row>
    <row r="5378" spans="2:2" x14ac:dyDescent="0.25">
      <c r="B5378"/>
    </row>
    <row r="5379" spans="2:2" x14ac:dyDescent="0.25">
      <c r="B5379"/>
    </row>
    <row r="5380" spans="2:2" x14ac:dyDescent="0.25">
      <c r="B5380"/>
    </row>
    <row r="5381" spans="2:2" x14ac:dyDescent="0.25">
      <c r="B5381"/>
    </row>
    <row r="5382" spans="2:2" x14ac:dyDescent="0.25">
      <c r="B5382"/>
    </row>
    <row r="5383" spans="2:2" x14ac:dyDescent="0.25">
      <c r="B5383"/>
    </row>
    <row r="5384" spans="2:2" x14ac:dyDescent="0.25">
      <c r="B5384"/>
    </row>
    <row r="5385" spans="2:2" x14ac:dyDescent="0.25">
      <c r="B5385"/>
    </row>
    <row r="5386" spans="2:2" x14ac:dyDescent="0.25">
      <c r="B5386"/>
    </row>
    <row r="5387" spans="2:2" x14ac:dyDescent="0.25">
      <c r="B5387"/>
    </row>
    <row r="5388" spans="2:2" x14ac:dyDescent="0.25">
      <c r="B5388"/>
    </row>
    <row r="5389" spans="2:2" x14ac:dyDescent="0.25">
      <c r="B5389"/>
    </row>
    <row r="5390" spans="2:2" x14ac:dyDescent="0.25">
      <c r="B5390"/>
    </row>
    <row r="5391" spans="2:2" x14ac:dyDescent="0.25">
      <c r="B5391"/>
    </row>
    <row r="5392" spans="2:2" x14ac:dyDescent="0.25">
      <c r="B5392"/>
    </row>
    <row r="5393" spans="2:2" x14ac:dyDescent="0.25">
      <c r="B5393"/>
    </row>
    <row r="5394" spans="2:2" x14ac:dyDescent="0.25">
      <c r="B5394"/>
    </row>
    <row r="5395" spans="2:2" x14ac:dyDescent="0.25">
      <c r="B5395"/>
    </row>
    <row r="5396" spans="2:2" x14ac:dyDescent="0.25">
      <c r="B5396"/>
    </row>
    <row r="5397" spans="2:2" x14ac:dyDescent="0.25">
      <c r="B5397"/>
    </row>
    <row r="5398" spans="2:2" x14ac:dyDescent="0.25">
      <c r="B5398"/>
    </row>
    <row r="5399" spans="2:2" x14ac:dyDescent="0.25">
      <c r="B5399"/>
    </row>
    <row r="5400" spans="2:2" x14ac:dyDescent="0.25">
      <c r="B5400"/>
    </row>
    <row r="5401" spans="2:2" x14ac:dyDescent="0.25">
      <c r="B5401"/>
    </row>
    <row r="5402" spans="2:2" x14ac:dyDescent="0.25">
      <c r="B5402"/>
    </row>
    <row r="5403" spans="2:2" x14ac:dyDescent="0.25">
      <c r="B5403"/>
    </row>
    <row r="5404" spans="2:2" x14ac:dyDescent="0.25">
      <c r="B5404"/>
    </row>
    <row r="5405" spans="2:2" x14ac:dyDescent="0.25">
      <c r="B5405"/>
    </row>
    <row r="5406" spans="2:2" x14ac:dyDescent="0.25">
      <c r="B5406"/>
    </row>
    <row r="5407" spans="2:2" x14ac:dyDescent="0.25">
      <c r="B5407"/>
    </row>
    <row r="5408" spans="2:2" x14ac:dyDescent="0.25">
      <c r="B5408"/>
    </row>
    <row r="5409" spans="2:2" x14ac:dyDescent="0.25">
      <c r="B5409"/>
    </row>
    <row r="5410" spans="2:2" x14ac:dyDescent="0.25">
      <c r="B5410"/>
    </row>
    <row r="5411" spans="2:2" x14ac:dyDescent="0.25">
      <c r="B5411"/>
    </row>
    <row r="5412" spans="2:2" x14ac:dyDescent="0.25">
      <c r="B5412"/>
    </row>
    <row r="5413" spans="2:2" x14ac:dyDescent="0.25">
      <c r="B5413"/>
    </row>
    <row r="5414" spans="2:2" x14ac:dyDescent="0.25">
      <c r="B5414"/>
    </row>
    <row r="5415" spans="2:2" x14ac:dyDescent="0.25">
      <c r="B5415"/>
    </row>
    <row r="5416" spans="2:2" x14ac:dyDescent="0.25">
      <c r="B5416"/>
    </row>
    <row r="5417" spans="2:2" x14ac:dyDescent="0.25">
      <c r="B5417"/>
    </row>
    <row r="5418" spans="2:2" x14ac:dyDescent="0.25">
      <c r="B5418"/>
    </row>
    <row r="5419" spans="2:2" x14ac:dyDescent="0.25">
      <c r="B5419"/>
    </row>
    <row r="5420" spans="2:2" x14ac:dyDescent="0.25">
      <c r="B5420"/>
    </row>
    <row r="5421" spans="2:2" x14ac:dyDescent="0.25">
      <c r="B5421"/>
    </row>
    <row r="5422" spans="2:2" x14ac:dyDescent="0.25">
      <c r="B5422"/>
    </row>
    <row r="5423" spans="2:2" x14ac:dyDescent="0.25">
      <c r="B5423"/>
    </row>
    <row r="5424" spans="2:2" x14ac:dyDescent="0.25">
      <c r="B5424"/>
    </row>
    <row r="5425" spans="2:2" x14ac:dyDescent="0.25">
      <c r="B5425"/>
    </row>
    <row r="5426" spans="2:2" x14ac:dyDescent="0.25">
      <c r="B5426"/>
    </row>
    <row r="5427" spans="2:2" x14ac:dyDescent="0.25">
      <c r="B5427"/>
    </row>
    <row r="5428" spans="2:2" x14ac:dyDescent="0.25">
      <c r="B5428"/>
    </row>
    <row r="5429" spans="2:2" x14ac:dyDescent="0.25">
      <c r="B5429"/>
    </row>
    <row r="5430" spans="2:2" x14ac:dyDescent="0.25">
      <c r="B5430"/>
    </row>
    <row r="5431" spans="2:2" x14ac:dyDescent="0.25">
      <c r="B5431"/>
    </row>
    <row r="5432" spans="2:2" x14ac:dyDescent="0.25">
      <c r="B5432"/>
    </row>
    <row r="5433" spans="2:2" x14ac:dyDescent="0.25">
      <c r="B5433"/>
    </row>
    <row r="5434" spans="2:2" x14ac:dyDescent="0.25">
      <c r="B5434"/>
    </row>
    <row r="5435" spans="2:2" x14ac:dyDescent="0.25">
      <c r="B5435"/>
    </row>
    <row r="5436" spans="2:2" x14ac:dyDescent="0.25">
      <c r="B5436"/>
    </row>
    <row r="5437" spans="2:2" x14ac:dyDescent="0.25">
      <c r="B5437"/>
    </row>
    <row r="5438" spans="2:2" x14ac:dyDescent="0.25">
      <c r="B5438"/>
    </row>
    <row r="5439" spans="2:2" x14ac:dyDescent="0.25">
      <c r="B5439"/>
    </row>
    <row r="5440" spans="2:2" x14ac:dyDescent="0.25">
      <c r="B5440"/>
    </row>
    <row r="5441" spans="2:2" x14ac:dyDescent="0.25">
      <c r="B5441"/>
    </row>
    <row r="5442" spans="2:2" x14ac:dyDescent="0.25">
      <c r="B5442"/>
    </row>
    <row r="5443" spans="2:2" x14ac:dyDescent="0.25">
      <c r="B5443"/>
    </row>
    <row r="5444" spans="2:2" x14ac:dyDescent="0.25">
      <c r="B5444"/>
    </row>
    <row r="5445" spans="2:2" x14ac:dyDescent="0.25">
      <c r="B5445"/>
    </row>
    <row r="5446" spans="2:2" x14ac:dyDescent="0.25">
      <c r="B5446"/>
    </row>
    <row r="5447" spans="2:2" x14ac:dyDescent="0.25">
      <c r="B5447"/>
    </row>
    <row r="5448" spans="2:2" x14ac:dyDescent="0.25">
      <c r="B5448"/>
    </row>
    <row r="5449" spans="2:2" x14ac:dyDescent="0.25">
      <c r="B5449"/>
    </row>
    <row r="5450" spans="2:2" x14ac:dyDescent="0.25">
      <c r="B5450"/>
    </row>
    <row r="5451" spans="2:2" x14ac:dyDescent="0.25">
      <c r="B5451"/>
    </row>
    <row r="5452" spans="2:2" x14ac:dyDescent="0.25">
      <c r="B5452"/>
    </row>
    <row r="5453" spans="2:2" x14ac:dyDescent="0.25">
      <c r="B5453"/>
    </row>
    <row r="5454" spans="2:2" x14ac:dyDescent="0.25">
      <c r="B5454"/>
    </row>
    <row r="5455" spans="2:2" x14ac:dyDescent="0.25">
      <c r="B5455"/>
    </row>
    <row r="5456" spans="2:2" x14ac:dyDescent="0.25">
      <c r="B5456"/>
    </row>
    <row r="5457" spans="2:2" x14ac:dyDescent="0.25">
      <c r="B5457"/>
    </row>
    <row r="5458" spans="2:2" x14ac:dyDescent="0.25">
      <c r="B5458"/>
    </row>
    <row r="5459" spans="2:2" x14ac:dyDescent="0.25">
      <c r="B5459"/>
    </row>
    <row r="5460" spans="2:2" x14ac:dyDescent="0.25">
      <c r="B5460"/>
    </row>
    <row r="5461" spans="2:2" x14ac:dyDescent="0.25">
      <c r="B5461"/>
    </row>
    <row r="5462" spans="2:2" x14ac:dyDescent="0.25">
      <c r="B5462"/>
    </row>
    <row r="5463" spans="2:2" x14ac:dyDescent="0.25">
      <c r="B5463"/>
    </row>
    <row r="5464" spans="2:2" x14ac:dyDescent="0.25">
      <c r="B5464"/>
    </row>
    <row r="5465" spans="2:2" x14ac:dyDescent="0.25">
      <c r="B5465"/>
    </row>
    <row r="5466" spans="2:2" x14ac:dyDescent="0.25">
      <c r="B5466"/>
    </row>
    <row r="5467" spans="2:2" x14ac:dyDescent="0.25">
      <c r="B5467"/>
    </row>
    <row r="5468" spans="2:2" x14ac:dyDescent="0.25">
      <c r="B5468"/>
    </row>
    <row r="5469" spans="2:2" x14ac:dyDescent="0.25">
      <c r="B5469"/>
    </row>
    <row r="5470" spans="2:2" x14ac:dyDescent="0.25">
      <c r="B5470"/>
    </row>
    <row r="5471" spans="2:2" x14ac:dyDescent="0.25">
      <c r="B5471"/>
    </row>
    <row r="5472" spans="2:2" x14ac:dyDescent="0.25">
      <c r="B5472"/>
    </row>
    <row r="5473" spans="2:2" x14ac:dyDescent="0.25">
      <c r="B5473"/>
    </row>
    <row r="5474" spans="2:2" x14ac:dyDescent="0.25">
      <c r="B5474"/>
    </row>
    <row r="5475" spans="2:2" x14ac:dyDescent="0.25">
      <c r="B5475"/>
    </row>
    <row r="5476" spans="2:2" x14ac:dyDescent="0.25">
      <c r="B5476"/>
    </row>
    <row r="5477" spans="2:2" x14ac:dyDescent="0.25">
      <c r="B5477"/>
    </row>
    <row r="5478" spans="2:2" x14ac:dyDescent="0.25">
      <c r="B5478"/>
    </row>
    <row r="5479" spans="2:2" x14ac:dyDescent="0.25">
      <c r="B5479"/>
    </row>
    <row r="5480" spans="2:2" x14ac:dyDescent="0.25">
      <c r="B5480"/>
    </row>
    <row r="5481" spans="2:2" x14ac:dyDescent="0.25">
      <c r="B5481"/>
    </row>
    <row r="5482" spans="2:2" x14ac:dyDescent="0.25">
      <c r="B5482"/>
    </row>
    <row r="5483" spans="2:2" x14ac:dyDescent="0.25">
      <c r="B5483"/>
    </row>
    <row r="5484" spans="2:2" x14ac:dyDescent="0.25">
      <c r="B5484"/>
    </row>
    <row r="5485" spans="2:2" x14ac:dyDescent="0.25">
      <c r="B5485"/>
    </row>
    <row r="5486" spans="2:2" x14ac:dyDescent="0.25">
      <c r="B5486"/>
    </row>
    <row r="5487" spans="2:2" x14ac:dyDescent="0.25">
      <c r="B5487"/>
    </row>
    <row r="5488" spans="2:2" x14ac:dyDescent="0.25">
      <c r="B5488"/>
    </row>
    <row r="5489" spans="2:2" x14ac:dyDescent="0.25">
      <c r="B5489"/>
    </row>
    <row r="5490" spans="2:2" x14ac:dyDescent="0.25">
      <c r="B5490"/>
    </row>
    <row r="5491" spans="2:2" x14ac:dyDescent="0.25">
      <c r="B5491"/>
    </row>
    <row r="5492" spans="2:2" x14ac:dyDescent="0.25">
      <c r="B5492"/>
    </row>
    <row r="5493" spans="2:2" x14ac:dyDescent="0.25">
      <c r="B5493"/>
    </row>
    <row r="5494" spans="2:2" x14ac:dyDescent="0.25">
      <c r="B5494"/>
    </row>
    <row r="5495" spans="2:2" x14ac:dyDescent="0.25">
      <c r="B5495"/>
    </row>
    <row r="5496" spans="2:2" x14ac:dyDescent="0.25">
      <c r="B5496"/>
    </row>
    <row r="5497" spans="2:2" x14ac:dyDescent="0.25">
      <c r="B5497"/>
    </row>
    <row r="5498" spans="2:2" x14ac:dyDescent="0.25">
      <c r="B5498"/>
    </row>
    <row r="5499" spans="2:2" x14ac:dyDescent="0.25">
      <c r="B5499"/>
    </row>
    <row r="5500" spans="2:2" x14ac:dyDescent="0.25">
      <c r="B5500"/>
    </row>
    <row r="5501" spans="2:2" x14ac:dyDescent="0.25">
      <c r="B5501"/>
    </row>
    <row r="5502" spans="2:2" x14ac:dyDescent="0.25">
      <c r="B5502"/>
    </row>
    <row r="5503" spans="2:2" x14ac:dyDescent="0.25">
      <c r="B5503"/>
    </row>
    <row r="5504" spans="2:2" x14ac:dyDescent="0.25">
      <c r="B5504"/>
    </row>
    <row r="5505" spans="2:2" x14ac:dyDescent="0.25">
      <c r="B5505"/>
    </row>
    <row r="5506" spans="2:2" x14ac:dyDescent="0.25">
      <c r="B5506"/>
    </row>
    <row r="5507" spans="2:2" x14ac:dyDescent="0.25">
      <c r="B5507"/>
    </row>
    <row r="5508" spans="2:2" x14ac:dyDescent="0.25">
      <c r="B5508"/>
    </row>
    <row r="5509" spans="2:2" x14ac:dyDescent="0.25">
      <c r="B5509"/>
    </row>
    <row r="5510" spans="2:2" x14ac:dyDescent="0.25">
      <c r="B5510"/>
    </row>
    <row r="5511" spans="2:2" x14ac:dyDescent="0.25">
      <c r="B5511"/>
    </row>
    <row r="5512" spans="2:2" x14ac:dyDescent="0.25">
      <c r="B5512"/>
    </row>
    <row r="5513" spans="2:2" x14ac:dyDescent="0.25">
      <c r="B5513"/>
    </row>
    <row r="5514" spans="2:2" x14ac:dyDescent="0.25">
      <c r="B5514"/>
    </row>
    <row r="5515" spans="2:2" x14ac:dyDescent="0.25">
      <c r="B5515"/>
    </row>
    <row r="5516" spans="2:2" x14ac:dyDescent="0.25">
      <c r="B5516"/>
    </row>
    <row r="5517" spans="2:2" x14ac:dyDescent="0.25">
      <c r="B5517"/>
    </row>
    <row r="5518" spans="2:2" x14ac:dyDescent="0.25">
      <c r="B5518"/>
    </row>
    <row r="5519" spans="2:2" x14ac:dyDescent="0.25">
      <c r="B5519"/>
    </row>
    <row r="5520" spans="2:2" x14ac:dyDescent="0.25">
      <c r="B5520"/>
    </row>
    <row r="5521" spans="2:2" x14ac:dyDescent="0.25">
      <c r="B5521"/>
    </row>
    <row r="5522" spans="2:2" x14ac:dyDescent="0.25">
      <c r="B5522"/>
    </row>
    <row r="5523" spans="2:2" x14ac:dyDescent="0.25">
      <c r="B5523"/>
    </row>
    <row r="5524" spans="2:2" x14ac:dyDescent="0.25">
      <c r="B5524"/>
    </row>
    <row r="5525" spans="2:2" x14ac:dyDescent="0.25">
      <c r="B5525"/>
    </row>
    <row r="5526" spans="2:2" x14ac:dyDescent="0.25">
      <c r="B5526"/>
    </row>
    <row r="5527" spans="2:2" x14ac:dyDescent="0.25">
      <c r="B5527"/>
    </row>
    <row r="5528" spans="2:2" x14ac:dyDescent="0.25">
      <c r="B5528"/>
    </row>
    <row r="5529" spans="2:2" x14ac:dyDescent="0.25">
      <c r="B5529"/>
    </row>
    <row r="5530" spans="2:2" x14ac:dyDescent="0.25">
      <c r="B5530"/>
    </row>
    <row r="5531" spans="2:2" x14ac:dyDescent="0.25">
      <c r="B5531"/>
    </row>
    <row r="5532" spans="2:2" x14ac:dyDescent="0.25">
      <c r="B5532"/>
    </row>
    <row r="5533" spans="2:2" x14ac:dyDescent="0.25">
      <c r="B5533"/>
    </row>
    <row r="5534" spans="2:2" x14ac:dyDescent="0.25">
      <c r="B5534"/>
    </row>
    <row r="5535" spans="2:2" x14ac:dyDescent="0.25">
      <c r="B5535"/>
    </row>
    <row r="5536" spans="2:2" x14ac:dyDescent="0.25">
      <c r="B5536"/>
    </row>
    <row r="5537" spans="2:2" x14ac:dyDescent="0.25">
      <c r="B5537"/>
    </row>
    <row r="5538" spans="2:2" x14ac:dyDescent="0.25">
      <c r="B5538"/>
    </row>
    <row r="5539" spans="2:2" x14ac:dyDescent="0.25">
      <c r="B5539"/>
    </row>
    <row r="5540" spans="2:2" x14ac:dyDescent="0.25">
      <c r="B5540"/>
    </row>
    <row r="5541" spans="2:2" x14ac:dyDescent="0.25">
      <c r="B5541"/>
    </row>
    <row r="5542" spans="2:2" x14ac:dyDescent="0.25">
      <c r="B5542"/>
    </row>
    <row r="5543" spans="2:2" x14ac:dyDescent="0.25">
      <c r="B5543"/>
    </row>
    <row r="5544" spans="2:2" x14ac:dyDescent="0.25">
      <c r="B5544"/>
    </row>
    <row r="5545" spans="2:2" x14ac:dyDescent="0.25">
      <c r="B5545"/>
    </row>
    <row r="5546" spans="2:2" x14ac:dyDescent="0.25">
      <c r="B5546"/>
    </row>
    <row r="5547" spans="2:2" x14ac:dyDescent="0.25">
      <c r="B5547"/>
    </row>
    <row r="5548" spans="2:2" x14ac:dyDescent="0.25">
      <c r="B5548"/>
    </row>
    <row r="5549" spans="2:2" x14ac:dyDescent="0.25">
      <c r="B5549"/>
    </row>
    <row r="5550" spans="2:2" x14ac:dyDescent="0.25">
      <c r="B5550"/>
    </row>
    <row r="5551" spans="2:2" x14ac:dyDescent="0.25">
      <c r="B5551"/>
    </row>
    <row r="5552" spans="2:2" x14ac:dyDescent="0.25">
      <c r="B5552"/>
    </row>
    <row r="5553" spans="2:2" x14ac:dyDescent="0.25">
      <c r="B5553"/>
    </row>
    <row r="5554" spans="2:2" x14ac:dyDescent="0.25">
      <c r="B5554"/>
    </row>
    <row r="5555" spans="2:2" x14ac:dyDescent="0.25">
      <c r="B5555"/>
    </row>
    <row r="5556" spans="2:2" x14ac:dyDescent="0.25">
      <c r="B5556"/>
    </row>
    <row r="5557" spans="2:2" x14ac:dyDescent="0.25">
      <c r="B5557"/>
    </row>
    <row r="5558" spans="2:2" x14ac:dyDescent="0.25">
      <c r="B5558"/>
    </row>
    <row r="5559" spans="2:2" x14ac:dyDescent="0.25">
      <c r="B5559"/>
    </row>
    <row r="5560" spans="2:2" x14ac:dyDescent="0.25">
      <c r="B5560"/>
    </row>
    <row r="5561" spans="2:2" x14ac:dyDescent="0.25">
      <c r="B5561"/>
    </row>
    <row r="5562" spans="2:2" x14ac:dyDescent="0.25">
      <c r="B5562"/>
    </row>
    <row r="5563" spans="2:2" x14ac:dyDescent="0.25">
      <c r="B5563"/>
    </row>
    <row r="5564" spans="2:2" x14ac:dyDescent="0.25">
      <c r="B5564"/>
    </row>
    <row r="5565" spans="2:2" x14ac:dyDescent="0.25">
      <c r="B5565"/>
    </row>
    <row r="5566" spans="2:2" x14ac:dyDescent="0.25">
      <c r="B5566"/>
    </row>
    <row r="5567" spans="2:2" x14ac:dyDescent="0.25">
      <c r="B5567"/>
    </row>
    <row r="5568" spans="2:2" x14ac:dyDescent="0.25">
      <c r="B5568"/>
    </row>
    <row r="5569" spans="2:2" x14ac:dyDescent="0.25">
      <c r="B5569"/>
    </row>
    <row r="5570" spans="2:2" x14ac:dyDescent="0.25">
      <c r="B5570"/>
    </row>
    <row r="5571" spans="2:2" x14ac:dyDescent="0.25">
      <c r="B5571"/>
    </row>
    <row r="5572" spans="2:2" x14ac:dyDescent="0.25">
      <c r="B5572"/>
    </row>
    <row r="5573" spans="2:2" x14ac:dyDescent="0.25">
      <c r="B5573"/>
    </row>
    <row r="5574" spans="2:2" x14ac:dyDescent="0.25">
      <c r="B5574"/>
    </row>
    <row r="5575" spans="2:2" x14ac:dyDescent="0.25">
      <c r="B5575"/>
    </row>
    <row r="5576" spans="2:2" x14ac:dyDescent="0.25">
      <c r="B5576"/>
    </row>
    <row r="5577" spans="2:2" x14ac:dyDescent="0.25">
      <c r="B5577"/>
    </row>
    <row r="5578" spans="2:2" x14ac:dyDescent="0.25">
      <c r="B5578"/>
    </row>
    <row r="5579" spans="2:2" x14ac:dyDescent="0.25">
      <c r="B5579"/>
    </row>
    <row r="5580" spans="2:2" x14ac:dyDescent="0.25">
      <c r="B5580"/>
    </row>
    <row r="5581" spans="2:2" x14ac:dyDescent="0.25">
      <c r="B5581"/>
    </row>
    <row r="5582" spans="2:2" x14ac:dyDescent="0.25">
      <c r="B5582"/>
    </row>
    <row r="5583" spans="2:2" x14ac:dyDescent="0.25">
      <c r="B5583"/>
    </row>
    <row r="5584" spans="2:2" x14ac:dyDescent="0.25">
      <c r="B5584"/>
    </row>
    <row r="5585" spans="2:2" x14ac:dyDescent="0.25">
      <c r="B5585"/>
    </row>
    <row r="5586" spans="2:2" x14ac:dyDescent="0.25">
      <c r="B5586"/>
    </row>
    <row r="5587" spans="2:2" x14ac:dyDescent="0.25">
      <c r="B5587"/>
    </row>
    <row r="5588" spans="2:2" x14ac:dyDescent="0.25">
      <c r="B5588"/>
    </row>
    <row r="5589" spans="2:2" x14ac:dyDescent="0.25">
      <c r="B5589"/>
    </row>
    <row r="5590" spans="2:2" x14ac:dyDescent="0.25">
      <c r="B5590"/>
    </row>
    <row r="5591" spans="2:2" x14ac:dyDescent="0.25">
      <c r="B5591"/>
    </row>
    <row r="5592" spans="2:2" x14ac:dyDescent="0.25">
      <c r="B5592"/>
    </row>
    <row r="5593" spans="2:2" x14ac:dyDescent="0.25">
      <c r="B5593"/>
    </row>
    <row r="5594" spans="2:2" x14ac:dyDescent="0.25">
      <c r="B5594"/>
    </row>
    <row r="5595" spans="2:2" x14ac:dyDescent="0.25">
      <c r="B5595"/>
    </row>
    <row r="5596" spans="2:2" x14ac:dyDescent="0.25">
      <c r="B5596"/>
    </row>
    <row r="5597" spans="2:2" x14ac:dyDescent="0.25">
      <c r="B5597"/>
    </row>
    <row r="5598" spans="2:2" x14ac:dyDescent="0.25">
      <c r="B5598"/>
    </row>
    <row r="5599" spans="2:2" x14ac:dyDescent="0.25">
      <c r="B5599"/>
    </row>
    <row r="5600" spans="2:2" x14ac:dyDescent="0.25">
      <c r="B5600"/>
    </row>
    <row r="5601" spans="2:2" x14ac:dyDescent="0.25">
      <c r="B5601"/>
    </row>
    <row r="5602" spans="2:2" x14ac:dyDescent="0.25">
      <c r="B5602"/>
    </row>
    <row r="5603" spans="2:2" x14ac:dyDescent="0.25">
      <c r="B5603"/>
    </row>
    <row r="5604" spans="2:2" x14ac:dyDescent="0.25">
      <c r="B5604"/>
    </row>
    <row r="5605" spans="2:2" x14ac:dyDescent="0.25">
      <c r="B5605"/>
    </row>
    <row r="5606" spans="2:2" x14ac:dyDescent="0.25">
      <c r="B5606"/>
    </row>
    <row r="5607" spans="2:2" x14ac:dyDescent="0.25">
      <c r="B5607"/>
    </row>
    <row r="5608" spans="2:2" x14ac:dyDescent="0.25">
      <c r="B5608"/>
    </row>
    <row r="5609" spans="2:2" x14ac:dyDescent="0.25">
      <c r="B5609"/>
    </row>
    <row r="5610" spans="2:2" x14ac:dyDescent="0.25">
      <c r="B5610"/>
    </row>
    <row r="5611" spans="2:2" x14ac:dyDescent="0.25">
      <c r="B5611"/>
    </row>
    <row r="5612" spans="2:2" x14ac:dyDescent="0.25">
      <c r="B5612"/>
    </row>
    <row r="5613" spans="2:2" x14ac:dyDescent="0.25">
      <c r="B5613"/>
    </row>
    <row r="5614" spans="2:2" x14ac:dyDescent="0.25">
      <c r="B5614"/>
    </row>
    <row r="5615" spans="2:2" x14ac:dyDescent="0.25">
      <c r="B5615"/>
    </row>
    <row r="5616" spans="2:2" x14ac:dyDescent="0.25">
      <c r="B5616"/>
    </row>
    <row r="5617" spans="2:2" x14ac:dyDescent="0.25">
      <c r="B5617"/>
    </row>
    <row r="5618" spans="2:2" x14ac:dyDescent="0.25">
      <c r="B5618"/>
    </row>
    <row r="5619" spans="2:2" x14ac:dyDescent="0.25">
      <c r="B5619"/>
    </row>
    <row r="5620" spans="2:2" x14ac:dyDescent="0.25">
      <c r="B5620"/>
    </row>
    <row r="5621" spans="2:2" x14ac:dyDescent="0.25">
      <c r="B5621"/>
    </row>
    <row r="5622" spans="2:2" x14ac:dyDescent="0.25">
      <c r="B5622"/>
    </row>
    <row r="5623" spans="2:2" x14ac:dyDescent="0.25">
      <c r="B5623"/>
    </row>
    <row r="5624" spans="2:2" x14ac:dyDescent="0.25">
      <c r="B5624"/>
    </row>
    <row r="5625" spans="2:2" x14ac:dyDescent="0.25">
      <c r="B5625"/>
    </row>
    <row r="5626" spans="2:2" x14ac:dyDescent="0.25">
      <c r="B5626"/>
    </row>
    <row r="5627" spans="2:2" x14ac:dyDescent="0.25">
      <c r="B5627"/>
    </row>
    <row r="5628" spans="2:2" x14ac:dyDescent="0.25">
      <c r="B5628"/>
    </row>
    <row r="5629" spans="2:2" x14ac:dyDescent="0.25">
      <c r="B5629"/>
    </row>
    <row r="5630" spans="2:2" x14ac:dyDescent="0.25">
      <c r="B5630"/>
    </row>
    <row r="5631" spans="2:2" x14ac:dyDescent="0.25">
      <c r="B5631"/>
    </row>
    <row r="5632" spans="2:2" x14ac:dyDescent="0.25">
      <c r="B5632"/>
    </row>
    <row r="5633" spans="2:2" x14ac:dyDescent="0.25">
      <c r="B5633"/>
    </row>
    <row r="5634" spans="2:2" x14ac:dyDescent="0.25">
      <c r="B5634"/>
    </row>
    <row r="5635" spans="2:2" x14ac:dyDescent="0.25">
      <c r="B5635"/>
    </row>
    <row r="5636" spans="2:2" x14ac:dyDescent="0.25">
      <c r="B5636"/>
    </row>
    <row r="5637" spans="2:2" x14ac:dyDescent="0.25">
      <c r="B5637"/>
    </row>
    <row r="5638" spans="2:2" x14ac:dyDescent="0.25">
      <c r="B5638"/>
    </row>
    <row r="5639" spans="2:2" x14ac:dyDescent="0.25">
      <c r="B5639"/>
    </row>
    <row r="5640" spans="2:2" x14ac:dyDescent="0.25">
      <c r="B5640"/>
    </row>
    <row r="5641" spans="2:2" x14ac:dyDescent="0.25">
      <c r="B5641"/>
    </row>
    <row r="5642" spans="2:2" x14ac:dyDescent="0.25">
      <c r="B5642"/>
    </row>
    <row r="5643" spans="2:2" x14ac:dyDescent="0.25">
      <c r="B5643"/>
    </row>
    <row r="5644" spans="2:2" x14ac:dyDescent="0.25">
      <c r="B5644"/>
    </row>
    <row r="5645" spans="2:2" x14ac:dyDescent="0.25">
      <c r="B5645"/>
    </row>
    <row r="5646" spans="2:2" x14ac:dyDescent="0.25">
      <c r="B5646"/>
    </row>
    <row r="5647" spans="2:2" x14ac:dyDescent="0.25">
      <c r="B5647"/>
    </row>
    <row r="5648" spans="2:2" x14ac:dyDescent="0.25">
      <c r="B5648"/>
    </row>
    <row r="5649" spans="2:2" x14ac:dyDescent="0.25">
      <c r="B5649"/>
    </row>
    <row r="5650" spans="2:2" x14ac:dyDescent="0.25">
      <c r="B5650"/>
    </row>
    <row r="5651" spans="2:2" x14ac:dyDescent="0.25">
      <c r="B5651"/>
    </row>
    <row r="5652" spans="2:2" x14ac:dyDescent="0.25">
      <c r="B5652"/>
    </row>
    <row r="5653" spans="2:2" x14ac:dyDescent="0.25">
      <c r="B5653"/>
    </row>
    <row r="5654" spans="2:2" x14ac:dyDescent="0.25">
      <c r="B5654"/>
    </row>
    <row r="5655" spans="2:2" x14ac:dyDescent="0.25">
      <c r="B5655"/>
    </row>
    <row r="5656" spans="2:2" x14ac:dyDescent="0.25">
      <c r="B5656"/>
    </row>
    <row r="5657" spans="2:2" x14ac:dyDescent="0.25">
      <c r="B5657"/>
    </row>
    <row r="5658" spans="2:2" x14ac:dyDescent="0.25">
      <c r="B5658"/>
    </row>
    <row r="5659" spans="2:2" x14ac:dyDescent="0.25">
      <c r="B5659"/>
    </row>
    <row r="5660" spans="2:2" x14ac:dyDescent="0.25">
      <c r="B5660"/>
    </row>
    <row r="5661" spans="2:2" x14ac:dyDescent="0.25">
      <c r="B5661"/>
    </row>
    <row r="5662" spans="2:2" x14ac:dyDescent="0.25">
      <c r="B5662"/>
    </row>
    <row r="5663" spans="2:2" x14ac:dyDescent="0.25">
      <c r="B5663"/>
    </row>
    <row r="5664" spans="2:2" x14ac:dyDescent="0.25">
      <c r="B5664"/>
    </row>
    <row r="5665" spans="2:2" x14ac:dyDescent="0.25">
      <c r="B5665"/>
    </row>
    <row r="5666" spans="2:2" x14ac:dyDescent="0.25">
      <c r="B5666"/>
    </row>
    <row r="5667" spans="2:2" x14ac:dyDescent="0.25">
      <c r="B5667"/>
    </row>
    <row r="5668" spans="2:2" x14ac:dyDescent="0.25">
      <c r="B5668"/>
    </row>
    <row r="5669" spans="2:2" x14ac:dyDescent="0.25">
      <c r="B5669"/>
    </row>
    <row r="5670" spans="2:2" x14ac:dyDescent="0.25">
      <c r="B5670"/>
    </row>
    <row r="5671" spans="2:2" x14ac:dyDescent="0.25">
      <c r="B5671"/>
    </row>
    <row r="5672" spans="2:2" x14ac:dyDescent="0.25">
      <c r="B5672"/>
    </row>
    <row r="5673" spans="2:2" x14ac:dyDescent="0.25">
      <c r="B5673"/>
    </row>
    <row r="5674" spans="2:2" x14ac:dyDescent="0.25">
      <c r="B5674"/>
    </row>
    <row r="5675" spans="2:2" x14ac:dyDescent="0.25">
      <c r="B5675"/>
    </row>
    <row r="5676" spans="2:2" x14ac:dyDescent="0.25">
      <c r="B5676"/>
    </row>
    <row r="5677" spans="2:2" x14ac:dyDescent="0.25">
      <c r="B5677"/>
    </row>
    <row r="5678" spans="2:2" x14ac:dyDescent="0.25">
      <c r="B5678"/>
    </row>
    <row r="5679" spans="2:2" x14ac:dyDescent="0.25">
      <c r="B5679"/>
    </row>
    <row r="5680" spans="2:2" x14ac:dyDescent="0.25">
      <c r="B5680"/>
    </row>
    <row r="5681" spans="2:2" x14ac:dyDescent="0.25">
      <c r="B5681"/>
    </row>
    <row r="5682" spans="2:2" x14ac:dyDescent="0.25">
      <c r="B5682"/>
    </row>
    <row r="5683" spans="2:2" x14ac:dyDescent="0.25">
      <c r="B5683"/>
    </row>
    <row r="5684" spans="2:2" x14ac:dyDescent="0.25">
      <c r="B5684"/>
    </row>
    <row r="5685" spans="2:2" x14ac:dyDescent="0.25">
      <c r="B5685"/>
    </row>
    <row r="5686" spans="2:2" x14ac:dyDescent="0.25">
      <c r="B5686"/>
    </row>
    <row r="5687" spans="2:2" x14ac:dyDescent="0.25">
      <c r="B5687"/>
    </row>
    <row r="5688" spans="2:2" x14ac:dyDescent="0.25">
      <c r="B5688"/>
    </row>
    <row r="5689" spans="2:2" x14ac:dyDescent="0.25">
      <c r="B5689"/>
    </row>
    <row r="5690" spans="2:2" x14ac:dyDescent="0.25">
      <c r="B5690"/>
    </row>
    <row r="5691" spans="2:2" x14ac:dyDescent="0.25">
      <c r="B5691"/>
    </row>
    <row r="5692" spans="2:2" x14ac:dyDescent="0.25">
      <c r="B5692"/>
    </row>
    <row r="5693" spans="2:2" x14ac:dyDescent="0.25">
      <c r="B5693"/>
    </row>
    <row r="5694" spans="2:2" x14ac:dyDescent="0.25">
      <c r="B5694"/>
    </row>
    <row r="5695" spans="2:2" x14ac:dyDescent="0.25">
      <c r="B5695"/>
    </row>
    <row r="5696" spans="2:2" x14ac:dyDescent="0.25">
      <c r="B5696"/>
    </row>
    <row r="5697" spans="2:2" x14ac:dyDescent="0.25">
      <c r="B5697"/>
    </row>
    <row r="5698" spans="2:2" x14ac:dyDescent="0.25">
      <c r="B5698"/>
    </row>
    <row r="5699" spans="2:2" x14ac:dyDescent="0.25">
      <c r="B5699"/>
    </row>
    <row r="5700" spans="2:2" x14ac:dyDescent="0.25">
      <c r="B5700"/>
    </row>
    <row r="5701" spans="2:2" x14ac:dyDescent="0.25">
      <c r="B5701"/>
    </row>
    <row r="5702" spans="2:2" x14ac:dyDescent="0.25">
      <c r="B5702"/>
    </row>
    <row r="5703" spans="2:2" x14ac:dyDescent="0.25">
      <c r="B5703"/>
    </row>
    <row r="5704" spans="2:2" x14ac:dyDescent="0.25">
      <c r="B5704"/>
    </row>
    <row r="5705" spans="2:2" x14ac:dyDescent="0.25">
      <c r="B5705"/>
    </row>
    <row r="5706" spans="2:2" x14ac:dyDescent="0.25">
      <c r="B5706"/>
    </row>
    <row r="5707" spans="2:2" x14ac:dyDescent="0.25">
      <c r="B5707"/>
    </row>
    <row r="5708" spans="2:2" x14ac:dyDescent="0.25">
      <c r="B5708"/>
    </row>
    <row r="5709" spans="2:2" x14ac:dyDescent="0.25">
      <c r="B5709"/>
    </row>
    <row r="5710" spans="2:2" x14ac:dyDescent="0.25">
      <c r="B5710"/>
    </row>
    <row r="5711" spans="2:2" x14ac:dyDescent="0.25">
      <c r="B5711"/>
    </row>
    <row r="5712" spans="2:2" x14ac:dyDescent="0.25">
      <c r="B5712"/>
    </row>
    <row r="5713" spans="2:2" x14ac:dyDescent="0.25">
      <c r="B5713"/>
    </row>
    <row r="5714" spans="2:2" x14ac:dyDescent="0.25">
      <c r="B5714"/>
    </row>
    <row r="5715" spans="2:2" x14ac:dyDescent="0.25">
      <c r="B5715"/>
    </row>
    <row r="5716" spans="2:2" x14ac:dyDescent="0.25">
      <c r="B5716"/>
    </row>
    <row r="5717" spans="2:2" x14ac:dyDescent="0.25">
      <c r="B5717"/>
    </row>
    <row r="5718" spans="2:2" x14ac:dyDescent="0.25">
      <c r="B5718"/>
    </row>
    <row r="5719" spans="2:2" x14ac:dyDescent="0.25">
      <c r="B5719"/>
    </row>
    <row r="5720" spans="2:2" x14ac:dyDescent="0.25">
      <c r="B5720"/>
    </row>
    <row r="5721" spans="2:2" x14ac:dyDescent="0.25">
      <c r="B5721"/>
    </row>
    <row r="5722" spans="2:2" x14ac:dyDescent="0.25">
      <c r="B5722"/>
    </row>
    <row r="5723" spans="2:2" x14ac:dyDescent="0.25">
      <c r="B5723"/>
    </row>
    <row r="5724" spans="2:2" x14ac:dyDescent="0.25">
      <c r="B5724"/>
    </row>
    <row r="5725" spans="2:2" x14ac:dyDescent="0.25">
      <c r="B5725"/>
    </row>
    <row r="5726" spans="2:2" x14ac:dyDescent="0.25">
      <c r="B5726"/>
    </row>
    <row r="5727" spans="2:2" x14ac:dyDescent="0.25">
      <c r="B5727"/>
    </row>
    <row r="5728" spans="2:2" x14ac:dyDescent="0.25">
      <c r="B5728"/>
    </row>
    <row r="5729" spans="2:2" x14ac:dyDescent="0.25">
      <c r="B5729"/>
    </row>
    <row r="5730" spans="2:2" x14ac:dyDescent="0.25">
      <c r="B5730"/>
    </row>
    <row r="5731" spans="2:2" x14ac:dyDescent="0.25">
      <c r="B5731"/>
    </row>
    <row r="5732" spans="2:2" x14ac:dyDescent="0.25">
      <c r="B5732"/>
    </row>
    <row r="5733" spans="2:2" x14ac:dyDescent="0.25">
      <c r="B5733"/>
    </row>
    <row r="5734" spans="2:2" x14ac:dyDescent="0.25">
      <c r="B5734"/>
    </row>
    <row r="5735" spans="2:2" x14ac:dyDescent="0.25">
      <c r="B5735"/>
    </row>
    <row r="5736" spans="2:2" x14ac:dyDescent="0.25">
      <c r="B5736"/>
    </row>
    <row r="5737" spans="2:2" x14ac:dyDescent="0.25">
      <c r="B5737"/>
    </row>
    <row r="5738" spans="2:2" x14ac:dyDescent="0.25">
      <c r="B5738"/>
    </row>
    <row r="5739" spans="2:2" x14ac:dyDescent="0.25">
      <c r="B5739"/>
    </row>
    <row r="5740" spans="2:2" x14ac:dyDescent="0.25">
      <c r="B5740"/>
    </row>
    <row r="5741" spans="2:2" x14ac:dyDescent="0.25">
      <c r="B5741"/>
    </row>
    <row r="5742" spans="2:2" x14ac:dyDescent="0.25">
      <c r="B5742"/>
    </row>
    <row r="5743" spans="2:2" x14ac:dyDescent="0.25">
      <c r="B5743"/>
    </row>
    <row r="5744" spans="2:2" x14ac:dyDescent="0.25">
      <c r="B5744"/>
    </row>
    <row r="5745" spans="2:2" x14ac:dyDescent="0.25">
      <c r="B5745"/>
    </row>
    <row r="5746" spans="2:2" x14ac:dyDescent="0.25">
      <c r="B5746"/>
    </row>
    <row r="5747" spans="2:2" x14ac:dyDescent="0.25">
      <c r="B5747"/>
    </row>
    <row r="5748" spans="2:2" x14ac:dyDescent="0.25">
      <c r="B5748"/>
    </row>
    <row r="5749" spans="2:2" x14ac:dyDescent="0.25">
      <c r="B5749"/>
    </row>
    <row r="5750" spans="2:2" x14ac:dyDescent="0.25">
      <c r="B5750"/>
    </row>
    <row r="5751" spans="2:2" x14ac:dyDescent="0.25">
      <c r="B5751"/>
    </row>
    <row r="5752" spans="2:2" x14ac:dyDescent="0.25">
      <c r="B5752"/>
    </row>
    <row r="5753" spans="2:2" x14ac:dyDescent="0.25">
      <c r="B5753"/>
    </row>
    <row r="5754" spans="2:2" x14ac:dyDescent="0.25">
      <c r="B5754"/>
    </row>
    <row r="5755" spans="2:2" x14ac:dyDescent="0.25">
      <c r="B5755"/>
    </row>
    <row r="5756" spans="2:2" x14ac:dyDescent="0.25">
      <c r="B5756"/>
    </row>
    <row r="5757" spans="2:2" x14ac:dyDescent="0.25">
      <c r="B5757"/>
    </row>
    <row r="5758" spans="2:2" x14ac:dyDescent="0.25">
      <c r="B5758"/>
    </row>
    <row r="5759" spans="2:2" x14ac:dyDescent="0.25">
      <c r="B5759"/>
    </row>
    <row r="5760" spans="2:2" x14ac:dyDescent="0.25">
      <c r="B5760"/>
    </row>
    <row r="5761" spans="2:2" x14ac:dyDescent="0.25">
      <c r="B5761"/>
    </row>
    <row r="5762" spans="2:2" x14ac:dyDescent="0.25">
      <c r="B5762"/>
    </row>
    <row r="5763" spans="2:2" x14ac:dyDescent="0.25">
      <c r="B5763"/>
    </row>
    <row r="5764" spans="2:2" x14ac:dyDescent="0.25">
      <c r="B5764"/>
    </row>
    <row r="5765" spans="2:2" x14ac:dyDescent="0.25">
      <c r="B5765"/>
    </row>
    <row r="5766" spans="2:2" x14ac:dyDescent="0.25">
      <c r="B5766"/>
    </row>
    <row r="5767" spans="2:2" x14ac:dyDescent="0.25">
      <c r="B5767"/>
    </row>
    <row r="5768" spans="2:2" x14ac:dyDescent="0.25">
      <c r="B5768"/>
    </row>
    <row r="5769" spans="2:2" x14ac:dyDescent="0.25">
      <c r="B5769"/>
    </row>
    <row r="5770" spans="2:2" x14ac:dyDescent="0.25">
      <c r="B5770"/>
    </row>
    <row r="5771" spans="2:2" x14ac:dyDescent="0.25">
      <c r="B5771"/>
    </row>
    <row r="5772" spans="2:2" x14ac:dyDescent="0.25">
      <c r="B5772"/>
    </row>
    <row r="5773" spans="2:2" x14ac:dyDescent="0.25">
      <c r="B5773"/>
    </row>
    <row r="5774" spans="2:2" x14ac:dyDescent="0.25">
      <c r="B5774"/>
    </row>
    <row r="5775" spans="2:2" x14ac:dyDescent="0.25">
      <c r="B5775"/>
    </row>
    <row r="5776" spans="2:2" x14ac:dyDescent="0.25">
      <c r="B5776"/>
    </row>
    <row r="5777" spans="2:2" x14ac:dyDescent="0.25">
      <c r="B5777"/>
    </row>
    <row r="5778" spans="2:2" x14ac:dyDescent="0.25">
      <c r="B5778"/>
    </row>
    <row r="5779" spans="2:2" x14ac:dyDescent="0.25">
      <c r="B5779"/>
    </row>
    <row r="5780" spans="2:2" x14ac:dyDescent="0.25">
      <c r="B5780"/>
    </row>
    <row r="5781" spans="2:2" x14ac:dyDescent="0.25">
      <c r="B5781"/>
    </row>
    <row r="5782" spans="2:2" x14ac:dyDescent="0.25">
      <c r="B5782"/>
    </row>
    <row r="5783" spans="2:2" x14ac:dyDescent="0.25">
      <c r="B5783"/>
    </row>
    <row r="5784" spans="2:2" x14ac:dyDescent="0.25">
      <c r="B5784"/>
    </row>
    <row r="5785" spans="2:2" x14ac:dyDescent="0.25">
      <c r="B5785"/>
    </row>
    <row r="5786" spans="2:2" x14ac:dyDescent="0.25">
      <c r="B5786"/>
    </row>
    <row r="5787" spans="2:2" x14ac:dyDescent="0.25">
      <c r="B5787"/>
    </row>
    <row r="5788" spans="2:2" x14ac:dyDescent="0.25">
      <c r="B5788"/>
    </row>
    <row r="5789" spans="2:2" x14ac:dyDescent="0.25">
      <c r="B5789"/>
    </row>
    <row r="5790" spans="2:2" x14ac:dyDescent="0.25">
      <c r="B5790"/>
    </row>
    <row r="5791" spans="2:2" x14ac:dyDescent="0.25">
      <c r="B5791"/>
    </row>
    <row r="5792" spans="2:2" x14ac:dyDescent="0.25">
      <c r="B5792"/>
    </row>
    <row r="5793" spans="2:2" x14ac:dyDescent="0.25">
      <c r="B5793"/>
    </row>
    <row r="5794" spans="2:2" x14ac:dyDescent="0.25">
      <c r="B5794"/>
    </row>
    <row r="5795" spans="2:2" x14ac:dyDescent="0.25">
      <c r="B5795"/>
    </row>
    <row r="5796" spans="2:2" x14ac:dyDescent="0.25">
      <c r="B5796"/>
    </row>
    <row r="5797" spans="2:2" x14ac:dyDescent="0.25">
      <c r="B5797"/>
    </row>
    <row r="5798" spans="2:2" x14ac:dyDescent="0.25">
      <c r="B5798"/>
    </row>
    <row r="5799" spans="2:2" x14ac:dyDescent="0.25">
      <c r="B5799"/>
    </row>
    <row r="5800" spans="2:2" x14ac:dyDescent="0.25">
      <c r="B5800"/>
    </row>
    <row r="5801" spans="2:2" x14ac:dyDescent="0.25">
      <c r="B5801"/>
    </row>
    <row r="5802" spans="2:2" x14ac:dyDescent="0.25">
      <c r="B5802"/>
    </row>
    <row r="5803" spans="2:2" x14ac:dyDescent="0.25">
      <c r="B5803"/>
    </row>
    <row r="5804" spans="2:2" x14ac:dyDescent="0.25">
      <c r="B5804"/>
    </row>
    <row r="5805" spans="2:2" x14ac:dyDescent="0.25">
      <c r="B5805"/>
    </row>
    <row r="5806" spans="2:2" x14ac:dyDescent="0.25">
      <c r="B5806"/>
    </row>
    <row r="5807" spans="2:2" x14ac:dyDescent="0.25">
      <c r="B5807"/>
    </row>
    <row r="5808" spans="2:2" x14ac:dyDescent="0.25">
      <c r="B5808"/>
    </row>
    <row r="5809" spans="2:2" x14ac:dyDescent="0.25">
      <c r="B5809"/>
    </row>
    <row r="5810" spans="2:2" x14ac:dyDescent="0.25">
      <c r="B5810"/>
    </row>
    <row r="5811" spans="2:2" x14ac:dyDescent="0.25">
      <c r="B5811"/>
    </row>
    <row r="5812" spans="2:2" x14ac:dyDescent="0.25">
      <c r="B5812"/>
    </row>
    <row r="5813" spans="2:2" x14ac:dyDescent="0.25">
      <c r="B5813"/>
    </row>
    <row r="5814" spans="2:2" x14ac:dyDescent="0.25">
      <c r="B5814"/>
    </row>
    <row r="5815" spans="2:2" x14ac:dyDescent="0.25">
      <c r="B5815"/>
    </row>
    <row r="5816" spans="2:2" x14ac:dyDescent="0.25">
      <c r="B5816"/>
    </row>
    <row r="5817" spans="2:2" x14ac:dyDescent="0.25">
      <c r="B5817"/>
    </row>
    <row r="5818" spans="2:2" x14ac:dyDescent="0.25">
      <c r="B5818"/>
    </row>
    <row r="5819" spans="2:2" x14ac:dyDescent="0.25">
      <c r="B5819"/>
    </row>
    <row r="5820" spans="2:2" x14ac:dyDescent="0.25">
      <c r="B5820"/>
    </row>
    <row r="5821" spans="2:2" x14ac:dyDescent="0.25">
      <c r="B5821"/>
    </row>
    <row r="5822" spans="2:2" x14ac:dyDescent="0.25">
      <c r="B5822"/>
    </row>
    <row r="5823" spans="2:2" x14ac:dyDescent="0.25">
      <c r="B5823"/>
    </row>
    <row r="5824" spans="2:2" x14ac:dyDescent="0.25">
      <c r="B5824"/>
    </row>
    <row r="5825" spans="2:2" x14ac:dyDescent="0.25">
      <c r="B5825"/>
    </row>
    <row r="5826" spans="2:2" x14ac:dyDescent="0.25">
      <c r="B5826"/>
    </row>
    <row r="5827" spans="2:2" x14ac:dyDescent="0.25">
      <c r="B5827"/>
    </row>
    <row r="5828" spans="2:2" x14ac:dyDescent="0.25">
      <c r="B5828"/>
    </row>
    <row r="5829" spans="2:2" x14ac:dyDescent="0.25">
      <c r="B5829"/>
    </row>
    <row r="5830" spans="2:2" x14ac:dyDescent="0.25">
      <c r="B5830"/>
    </row>
    <row r="5831" spans="2:2" x14ac:dyDescent="0.25">
      <c r="B5831"/>
    </row>
    <row r="5832" spans="2:2" x14ac:dyDescent="0.25">
      <c r="B5832"/>
    </row>
    <row r="5833" spans="2:2" x14ac:dyDescent="0.25">
      <c r="B5833"/>
    </row>
    <row r="5834" spans="2:2" x14ac:dyDescent="0.25">
      <c r="B5834"/>
    </row>
    <row r="5835" spans="2:2" x14ac:dyDescent="0.25">
      <c r="B5835"/>
    </row>
    <row r="5836" spans="2:2" x14ac:dyDescent="0.25">
      <c r="B5836"/>
    </row>
    <row r="5837" spans="2:2" x14ac:dyDescent="0.25">
      <c r="B5837"/>
    </row>
    <row r="5838" spans="2:2" x14ac:dyDescent="0.25">
      <c r="B5838"/>
    </row>
    <row r="5839" spans="2:2" x14ac:dyDescent="0.25">
      <c r="B5839"/>
    </row>
    <row r="5840" spans="2:2" x14ac:dyDescent="0.25">
      <c r="B5840"/>
    </row>
    <row r="5841" spans="2:2" x14ac:dyDescent="0.25">
      <c r="B5841"/>
    </row>
    <row r="5842" spans="2:2" x14ac:dyDescent="0.25">
      <c r="B5842"/>
    </row>
    <row r="5843" spans="2:2" x14ac:dyDescent="0.25">
      <c r="B5843"/>
    </row>
    <row r="5844" spans="2:2" x14ac:dyDescent="0.25">
      <c r="B5844"/>
    </row>
    <row r="5845" spans="2:2" x14ac:dyDescent="0.25">
      <c r="B5845"/>
    </row>
    <row r="5846" spans="2:2" x14ac:dyDescent="0.25">
      <c r="B5846"/>
    </row>
    <row r="5847" spans="2:2" x14ac:dyDescent="0.25">
      <c r="B5847"/>
    </row>
    <row r="5848" spans="2:2" x14ac:dyDescent="0.25">
      <c r="B5848"/>
    </row>
    <row r="5849" spans="2:2" x14ac:dyDescent="0.25">
      <c r="B5849"/>
    </row>
    <row r="5850" spans="2:2" x14ac:dyDescent="0.25">
      <c r="B5850"/>
    </row>
    <row r="5851" spans="2:2" x14ac:dyDescent="0.25">
      <c r="B5851"/>
    </row>
    <row r="5852" spans="2:2" x14ac:dyDescent="0.25">
      <c r="B5852"/>
    </row>
    <row r="5853" spans="2:2" x14ac:dyDescent="0.25">
      <c r="B5853"/>
    </row>
    <row r="5854" spans="2:2" x14ac:dyDescent="0.25">
      <c r="B5854"/>
    </row>
    <row r="5855" spans="2:2" x14ac:dyDescent="0.25">
      <c r="B5855"/>
    </row>
    <row r="5856" spans="2:2" x14ac:dyDescent="0.25">
      <c r="B5856"/>
    </row>
    <row r="5857" spans="2:2" x14ac:dyDescent="0.25">
      <c r="B5857"/>
    </row>
    <row r="5858" spans="2:2" x14ac:dyDescent="0.25">
      <c r="B5858"/>
    </row>
    <row r="5859" spans="2:2" x14ac:dyDescent="0.25">
      <c r="B5859"/>
    </row>
    <row r="5860" spans="2:2" x14ac:dyDescent="0.25">
      <c r="B5860"/>
    </row>
    <row r="5861" spans="2:2" x14ac:dyDescent="0.25">
      <c r="B5861"/>
    </row>
    <row r="5862" spans="2:2" x14ac:dyDescent="0.25">
      <c r="B5862"/>
    </row>
    <row r="5863" spans="2:2" x14ac:dyDescent="0.25">
      <c r="B5863"/>
    </row>
    <row r="5864" spans="2:2" x14ac:dyDescent="0.25">
      <c r="B5864"/>
    </row>
    <row r="5865" spans="2:2" x14ac:dyDescent="0.25">
      <c r="B5865"/>
    </row>
    <row r="5866" spans="2:2" x14ac:dyDescent="0.25">
      <c r="B5866"/>
    </row>
    <row r="5867" spans="2:2" x14ac:dyDescent="0.25">
      <c r="B5867"/>
    </row>
    <row r="5868" spans="2:2" x14ac:dyDescent="0.25">
      <c r="B5868"/>
    </row>
    <row r="5869" spans="2:2" x14ac:dyDescent="0.25">
      <c r="B5869"/>
    </row>
    <row r="5870" spans="2:2" x14ac:dyDescent="0.25">
      <c r="B5870"/>
    </row>
    <row r="5871" spans="2:2" x14ac:dyDescent="0.25">
      <c r="B5871"/>
    </row>
    <row r="5872" spans="2:2" x14ac:dyDescent="0.25">
      <c r="B5872"/>
    </row>
    <row r="5873" spans="2:2" x14ac:dyDescent="0.25">
      <c r="B5873"/>
    </row>
    <row r="5874" spans="2:2" x14ac:dyDescent="0.25">
      <c r="B5874"/>
    </row>
    <row r="5875" spans="2:2" x14ac:dyDescent="0.25">
      <c r="B5875"/>
    </row>
    <row r="5876" spans="2:2" x14ac:dyDescent="0.25">
      <c r="B5876"/>
    </row>
    <row r="5877" spans="2:2" x14ac:dyDescent="0.25">
      <c r="B5877"/>
    </row>
    <row r="5878" spans="2:2" x14ac:dyDescent="0.25">
      <c r="B5878"/>
    </row>
    <row r="5879" spans="2:2" x14ac:dyDescent="0.25">
      <c r="B5879"/>
    </row>
    <row r="5880" spans="2:2" x14ac:dyDescent="0.25">
      <c r="B5880"/>
    </row>
    <row r="5881" spans="2:2" x14ac:dyDescent="0.25">
      <c r="B5881"/>
    </row>
    <row r="5882" spans="2:2" x14ac:dyDescent="0.25">
      <c r="B5882"/>
    </row>
    <row r="5883" spans="2:2" x14ac:dyDescent="0.25">
      <c r="B5883"/>
    </row>
    <row r="5884" spans="2:2" x14ac:dyDescent="0.25">
      <c r="B5884"/>
    </row>
    <row r="5885" spans="2:2" x14ac:dyDescent="0.25">
      <c r="B5885"/>
    </row>
    <row r="5886" spans="2:2" x14ac:dyDescent="0.25">
      <c r="B5886"/>
    </row>
    <row r="5887" spans="2:2" x14ac:dyDescent="0.25">
      <c r="B5887"/>
    </row>
    <row r="5888" spans="2:2" x14ac:dyDescent="0.25">
      <c r="B5888"/>
    </row>
    <row r="5889" spans="2:2" x14ac:dyDescent="0.25">
      <c r="B5889"/>
    </row>
    <row r="5890" spans="2:2" x14ac:dyDescent="0.25">
      <c r="B5890"/>
    </row>
    <row r="5891" spans="2:2" x14ac:dyDescent="0.25">
      <c r="B5891"/>
    </row>
    <row r="5892" spans="2:2" x14ac:dyDescent="0.25">
      <c r="B5892"/>
    </row>
    <row r="5893" spans="2:2" x14ac:dyDescent="0.25">
      <c r="B5893"/>
    </row>
    <row r="5894" spans="2:2" x14ac:dyDescent="0.25">
      <c r="B5894"/>
    </row>
    <row r="5895" spans="2:2" x14ac:dyDescent="0.25">
      <c r="B5895"/>
    </row>
    <row r="5896" spans="2:2" x14ac:dyDescent="0.25">
      <c r="B5896"/>
    </row>
    <row r="5897" spans="2:2" x14ac:dyDescent="0.25">
      <c r="B5897"/>
    </row>
    <row r="5898" spans="2:2" x14ac:dyDescent="0.25">
      <c r="B5898"/>
    </row>
    <row r="5899" spans="2:2" x14ac:dyDescent="0.25">
      <c r="B5899"/>
    </row>
    <row r="5900" spans="2:2" x14ac:dyDescent="0.25">
      <c r="B5900"/>
    </row>
    <row r="5901" spans="2:2" x14ac:dyDescent="0.25">
      <c r="B5901"/>
    </row>
    <row r="5902" spans="2:2" x14ac:dyDescent="0.25">
      <c r="B5902"/>
    </row>
    <row r="5903" spans="2:2" x14ac:dyDescent="0.25">
      <c r="B5903"/>
    </row>
    <row r="5904" spans="2:2" x14ac:dyDescent="0.25">
      <c r="B5904"/>
    </row>
    <row r="5905" spans="2:2" x14ac:dyDescent="0.25">
      <c r="B5905"/>
    </row>
    <row r="5906" spans="2:2" x14ac:dyDescent="0.25">
      <c r="B5906"/>
    </row>
    <row r="5907" spans="2:2" x14ac:dyDescent="0.25">
      <c r="B5907"/>
    </row>
    <row r="5908" spans="2:2" x14ac:dyDescent="0.25">
      <c r="B5908"/>
    </row>
    <row r="5909" spans="2:2" x14ac:dyDescent="0.25">
      <c r="B5909"/>
    </row>
    <row r="5910" spans="2:2" x14ac:dyDescent="0.25">
      <c r="B5910"/>
    </row>
    <row r="5911" spans="2:2" x14ac:dyDescent="0.25">
      <c r="B5911"/>
    </row>
    <row r="5912" spans="2:2" x14ac:dyDescent="0.25">
      <c r="B5912"/>
    </row>
    <row r="5913" spans="2:2" x14ac:dyDescent="0.25">
      <c r="B5913"/>
    </row>
    <row r="5914" spans="2:2" x14ac:dyDescent="0.25">
      <c r="B5914"/>
    </row>
    <row r="5915" spans="2:2" x14ac:dyDescent="0.25">
      <c r="B5915"/>
    </row>
    <row r="5916" spans="2:2" x14ac:dyDescent="0.25">
      <c r="B5916"/>
    </row>
    <row r="5917" spans="2:2" x14ac:dyDescent="0.25">
      <c r="B5917"/>
    </row>
    <row r="5918" spans="2:2" x14ac:dyDescent="0.25">
      <c r="B5918"/>
    </row>
    <row r="5919" spans="2:2" x14ac:dyDescent="0.25">
      <c r="B5919"/>
    </row>
    <row r="5920" spans="2:2" x14ac:dyDescent="0.25">
      <c r="B5920"/>
    </row>
    <row r="5921" spans="2:2" x14ac:dyDescent="0.25">
      <c r="B5921"/>
    </row>
    <row r="5922" spans="2:2" x14ac:dyDescent="0.25">
      <c r="B5922"/>
    </row>
    <row r="5923" spans="2:2" x14ac:dyDescent="0.25">
      <c r="B5923"/>
    </row>
    <row r="5924" spans="2:2" x14ac:dyDescent="0.25">
      <c r="B5924"/>
    </row>
    <row r="5925" spans="2:2" x14ac:dyDescent="0.25">
      <c r="B5925"/>
    </row>
    <row r="5926" spans="2:2" x14ac:dyDescent="0.25">
      <c r="B5926"/>
    </row>
    <row r="5927" spans="2:2" x14ac:dyDescent="0.25">
      <c r="B5927"/>
    </row>
    <row r="5928" spans="2:2" x14ac:dyDescent="0.25">
      <c r="B5928"/>
    </row>
    <row r="5929" spans="2:2" x14ac:dyDescent="0.25">
      <c r="B5929"/>
    </row>
    <row r="5930" spans="2:2" x14ac:dyDescent="0.25">
      <c r="B5930"/>
    </row>
    <row r="5931" spans="2:2" x14ac:dyDescent="0.25">
      <c r="B5931"/>
    </row>
    <row r="5932" spans="2:2" x14ac:dyDescent="0.25">
      <c r="B5932"/>
    </row>
    <row r="5933" spans="2:2" x14ac:dyDescent="0.25">
      <c r="B5933"/>
    </row>
    <row r="5934" spans="2:2" x14ac:dyDescent="0.25">
      <c r="B5934"/>
    </row>
    <row r="5935" spans="2:2" x14ac:dyDescent="0.25">
      <c r="B5935"/>
    </row>
    <row r="5936" spans="2:2" x14ac:dyDescent="0.25">
      <c r="B5936"/>
    </row>
    <row r="5937" spans="2:2" x14ac:dyDescent="0.25">
      <c r="B5937"/>
    </row>
    <row r="5938" spans="2:2" x14ac:dyDescent="0.25">
      <c r="B5938"/>
    </row>
    <row r="5939" spans="2:2" x14ac:dyDescent="0.25">
      <c r="B5939"/>
    </row>
    <row r="5940" spans="2:2" x14ac:dyDescent="0.25">
      <c r="B5940"/>
    </row>
    <row r="5941" spans="2:2" x14ac:dyDescent="0.25">
      <c r="B5941"/>
    </row>
    <row r="5942" spans="2:2" x14ac:dyDescent="0.25">
      <c r="B5942"/>
    </row>
    <row r="5943" spans="2:2" x14ac:dyDescent="0.25">
      <c r="B5943"/>
    </row>
    <row r="5944" spans="2:2" x14ac:dyDescent="0.25">
      <c r="B5944"/>
    </row>
    <row r="5945" spans="2:2" x14ac:dyDescent="0.25">
      <c r="B5945"/>
    </row>
    <row r="5946" spans="2:2" x14ac:dyDescent="0.25">
      <c r="B5946"/>
    </row>
    <row r="5947" spans="2:2" x14ac:dyDescent="0.25">
      <c r="B5947"/>
    </row>
    <row r="5948" spans="2:2" x14ac:dyDescent="0.25">
      <c r="B5948"/>
    </row>
    <row r="5949" spans="2:2" x14ac:dyDescent="0.25">
      <c r="B5949"/>
    </row>
    <row r="5950" spans="2:2" x14ac:dyDescent="0.25">
      <c r="B5950"/>
    </row>
    <row r="5951" spans="2:2" x14ac:dyDescent="0.25">
      <c r="B5951"/>
    </row>
    <row r="5952" spans="2:2" x14ac:dyDescent="0.25">
      <c r="B5952"/>
    </row>
    <row r="5953" spans="2:2" x14ac:dyDescent="0.25">
      <c r="B5953"/>
    </row>
    <row r="5954" spans="2:2" x14ac:dyDescent="0.25">
      <c r="B5954"/>
    </row>
    <row r="5955" spans="2:2" x14ac:dyDescent="0.25">
      <c r="B5955"/>
    </row>
    <row r="5956" spans="2:2" x14ac:dyDescent="0.25">
      <c r="B5956"/>
    </row>
    <row r="5957" spans="2:2" x14ac:dyDescent="0.25">
      <c r="B5957"/>
    </row>
    <row r="5958" spans="2:2" x14ac:dyDescent="0.25">
      <c r="B5958"/>
    </row>
    <row r="5959" spans="2:2" x14ac:dyDescent="0.25">
      <c r="B5959"/>
    </row>
    <row r="5960" spans="2:2" x14ac:dyDescent="0.25">
      <c r="B5960"/>
    </row>
    <row r="5961" spans="2:2" x14ac:dyDescent="0.25">
      <c r="B5961"/>
    </row>
    <row r="5962" spans="2:2" x14ac:dyDescent="0.25">
      <c r="B5962"/>
    </row>
    <row r="5963" spans="2:2" x14ac:dyDescent="0.25">
      <c r="B5963"/>
    </row>
    <row r="5964" spans="2:2" x14ac:dyDescent="0.25">
      <c r="B5964"/>
    </row>
    <row r="5965" spans="2:2" x14ac:dyDescent="0.25">
      <c r="B5965"/>
    </row>
    <row r="5966" spans="2:2" x14ac:dyDescent="0.25">
      <c r="B5966"/>
    </row>
    <row r="5967" spans="2:2" x14ac:dyDescent="0.25">
      <c r="B5967"/>
    </row>
    <row r="5968" spans="2:2" x14ac:dyDescent="0.25">
      <c r="B5968"/>
    </row>
    <row r="5969" spans="2:2" x14ac:dyDescent="0.25">
      <c r="B5969"/>
    </row>
    <row r="5970" spans="2:2" x14ac:dyDescent="0.25">
      <c r="B5970"/>
    </row>
    <row r="5971" spans="2:2" x14ac:dyDescent="0.25">
      <c r="B5971"/>
    </row>
    <row r="5972" spans="2:2" x14ac:dyDescent="0.25">
      <c r="B5972"/>
    </row>
    <row r="5973" spans="2:2" x14ac:dyDescent="0.25">
      <c r="B5973"/>
    </row>
    <row r="5974" spans="2:2" x14ac:dyDescent="0.25">
      <c r="B5974"/>
    </row>
    <row r="5975" spans="2:2" x14ac:dyDescent="0.25">
      <c r="B5975"/>
    </row>
    <row r="5976" spans="2:2" x14ac:dyDescent="0.25">
      <c r="B5976"/>
    </row>
    <row r="5977" spans="2:2" x14ac:dyDescent="0.25">
      <c r="B5977"/>
    </row>
    <row r="5978" spans="2:2" x14ac:dyDescent="0.25">
      <c r="B5978"/>
    </row>
    <row r="5979" spans="2:2" x14ac:dyDescent="0.25">
      <c r="B5979"/>
    </row>
    <row r="5980" spans="2:2" x14ac:dyDescent="0.25">
      <c r="B5980"/>
    </row>
    <row r="5981" spans="2:2" x14ac:dyDescent="0.25">
      <c r="B5981"/>
    </row>
    <row r="5982" spans="2:2" x14ac:dyDescent="0.25">
      <c r="B5982"/>
    </row>
    <row r="5983" spans="2:2" x14ac:dyDescent="0.25">
      <c r="B5983"/>
    </row>
    <row r="5984" spans="2:2" x14ac:dyDescent="0.25">
      <c r="B5984"/>
    </row>
    <row r="5985" spans="2:2" x14ac:dyDescent="0.25">
      <c r="B5985"/>
    </row>
    <row r="5986" spans="2:2" x14ac:dyDescent="0.25">
      <c r="B5986"/>
    </row>
    <row r="5987" spans="2:2" x14ac:dyDescent="0.25">
      <c r="B5987"/>
    </row>
    <row r="5988" spans="2:2" x14ac:dyDescent="0.25">
      <c r="B5988"/>
    </row>
    <row r="5989" spans="2:2" x14ac:dyDescent="0.25">
      <c r="B5989"/>
    </row>
    <row r="5990" spans="2:2" x14ac:dyDescent="0.25">
      <c r="B5990"/>
    </row>
    <row r="5991" spans="2:2" x14ac:dyDescent="0.25">
      <c r="B5991"/>
    </row>
    <row r="5992" spans="2:2" x14ac:dyDescent="0.25">
      <c r="B5992"/>
    </row>
    <row r="5993" spans="2:2" x14ac:dyDescent="0.25">
      <c r="B5993"/>
    </row>
    <row r="5994" spans="2:2" x14ac:dyDescent="0.25">
      <c r="B5994"/>
    </row>
    <row r="5995" spans="2:2" x14ac:dyDescent="0.25">
      <c r="B5995"/>
    </row>
    <row r="5996" spans="2:2" x14ac:dyDescent="0.25">
      <c r="B5996"/>
    </row>
    <row r="5997" spans="2:2" x14ac:dyDescent="0.25">
      <c r="B5997"/>
    </row>
    <row r="5998" spans="2:2" x14ac:dyDescent="0.25">
      <c r="B5998"/>
    </row>
    <row r="5999" spans="2:2" x14ac:dyDescent="0.25">
      <c r="B5999"/>
    </row>
    <row r="6000" spans="2:2" x14ac:dyDescent="0.25">
      <c r="B6000"/>
    </row>
    <row r="6001" spans="2:2" x14ac:dyDescent="0.25">
      <c r="B6001"/>
    </row>
    <row r="6002" spans="2:2" x14ac:dyDescent="0.25">
      <c r="B6002"/>
    </row>
    <row r="6003" spans="2:2" x14ac:dyDescent="0.25">
      <c r="B6003"/>
    </row>
    <row r="6004" spans="2:2" x14ac:dyDescent="0.25">
      <c r="B6004"/>
    </row>
    <row r="6005" spans="2:2" x14ac:dyDescent="0.25">
      <c r="B6005"/>
    </row>
    <row r="6006" spans="2:2" x14ac:dyDescent="0.25">
      <c r="B6006"/>
    </row>
    <row r="6007" spans="2:2" x14ac:dyDescent="0.25">
      <c r="B6007"/>
    </row>
    <row r="6008" spans="2:2" x14ac:dyDescent="0.25">
      <c r="B6008"/>
    </row>
    <row r="6009" spans="2:2" x14ac:dyDescent="0.25">
      <c r="B6009"/>
    </row>
    <row r="6010" spans="2:2" x14ac:dyDescent="0.25">
      <c r="B6010"/>
    </row>
    <row r="6011" spans="2:2" x14ac:dyDescent="0.25">
      <c r="B6011"/>
    </row>
    <row r="6012" spans="2:2" x14ac:dyDescent="0.25">
      <c r="B6012"/>
    </row>
    <row r="6013" spans="2:2" x14ac:dyDescent="0.25">
      <c r="B6013"/>
    </row>
    <row r="6014" spans="2:2" x14ac:dyDescent="0.25">
      <c r="B6014"/>
    </row>
    <row r="6015" spans="2:2" x14ac:dyDescent="0.25">
      <c r="B6015"/>
    </row>
    <row r="6016" spans="2:2" x14ac:dyDescent="0.25">
      <c r="B6016"/>
    </row>
    <row r="6017" spans="2:2" x14ac:dyDescent="0.25">
      <c r="B6017"/>
    </row>
    <row r="6018" spans="2:2" x14ac:dyDescent="0.25">
      <c r="B6018"/>
    </row>
    <row r="6019" spans="2:2" x14ac:dyDescent="0.25">
      <c r="B6019"/>
    </row>
    <row r="6020" spans="2:2" x14ac:dyDescent="0.25">
      <c r="B6020"/>
    </row>
    <row r="6021" spans="2:2" x14ac:dyDescent="0.25">
      <c r="B6021"/>
    </row>
    <row r="6022" spans="2:2" x14ac:dyDescent="0.25">
      <c r="B6022"/>
    </row>
    <row r="6023" spans="2:2" x14ac:dyDescent="0.25">
      <c r="B6023"/>
    </row>
    <row r="6024" spans="2:2" x14ac:dyDescent="0.25">
      <c r="B6024"/>
    </row>
    <row r="6025" spans="2:2" x14ac:dyDescent="0.25">
      <c r="B6025"/>
    </row>
    <row r="6026" spans="2:2" x14ac:dyDescent="0.25">
      <c r="B6026"/>
    </row>
    <row r="6027" spans="2:2" x14ac:dyDescent="0.25">
      <c r="B6027"/>
    </row>
    <row r="6028" spans="2:2" x14ac:dyDescent="0.25">
      <c r="B6028"/>
    </row>
    <row r="6029" spans="2:2" x14ac:dyDescent="0.25">
      <c r="B6029"/>
    </row>
    <row r="6030" spans="2:2" x14ac:dyDescent="0.25">
      <c r="B6030"/>
    </row>
    <row r="6031" spans="2:2" x14ac:dyDescent="0.25">
      <c r="B6031"/>
    </row>
    <row r="6032" spans="2:2" x14ac:dyDescent="0.25">
      <c r="B6032"/>
    </row>
    <row r="6033" spans="2:2" x14ac:dyDescent="0.25">
      <c r="B6033"/>
    </row>
    <row r="6034" spans="2:2" x14ac:dyDescent="0.25">
      <c r="B6034"/>
    </row>
    <row r="6035" spans="2:2" x14ac:dyDescent="0.25">
      <c r="B6035"/>
    </row>
    <row r="6036" spans="2:2" x14ac:dyDescent="0.25">
      <c r="B6036"/>
    </row>
    <row r="6037" spans="2:2" x14ac:dyDescent="0.25">
      <c r="B6037"/>
    </row>
    <row r="6038" spans="2:2" x14ac:dyDescent="0.25">
      <c r="B6038"/>
    </row>
    <row r="6039" spans="2:2" x14ac:dyDescent="0.25">
      <c r="B6039"/>
    </row>
    <row r="6040" spans="2:2" x14ac:dyDescent="0.25">
      <c r="B6040"/>
    </row>
    <row r="6041" spans="2:2" x14ac:dyDescent="0.25">
      <c r="B6041"/>
    </row>
    <row r="6042" spans="2:2" x14ac:dyDescent="0.25">
      <c r="B6042"/>
    </row>
    <row r="6043" spans="2:2" x14ac:dyDescent="0.25">
      <c r="B6043"/>
    </row>
    <row r="6044" spans="2:2" x14ac:dyDescent="0.25">
      <c r="B6044"/>
    </row>
    <row r="6045" spans="2:2" x14ac:dyDescent="0.25">
      <c r="B6045"/>
    </row>
    <row r="6046" spans="2:2" x14ac:dyDescent="0.25">
      <c r="B6046"/>
    </row>
    <row r="6047" spans="2:2" x14ac:dyDescent="0.25">
      <c r="B6047"/>
    </row>
    <row r="6048" spans="2:2" x14ac:dyDescent="0.25">
      <c r="B6048"/>
    </row>
    <row r="6049" spans="2:2" x14ac:dyDescent="0.25">
      <c r="B6049"/>
    </row>
    <row r="6050" spans="2:2" x14ac:dyDescent="0.25">
      <c r="B6050"/>
    </row>
    <row r="6051" spans="2:2" x14ac:dyDescent="0.25">
      <c r="B6051"/>
    </row>
    <row r="6052" spans="2:2" x14ac:dyDescent="0.25">
      <c r="B6052"/>
    </row>
    <row r="6053" spans="2:2" x14ac:dyDescent="0.25">
      <c r="B6053"/>
    </row>
    <row r="6054" spans="2:2" x14ac:dyDescent="0.25">
      <c r="B6054"/>
    </row>
    <row r="6055" spans="2:2" x14ac:dyDescent="0.25">
      <c r="B6055"/>
    </row>
    <row r="6056" spans="2:2" x14ac:dyDescent="0.25">
      <c r="B6056"/>
    </row>
    <row r="6057" spans="2:2" x14ac:dyDescent="0.25">
      <c r="B6057"/>
    </row>
    <row r="6058" spans="2:2" x14ac:dyDescent="0.25">
      <c r="B6058"/>
    </row>
    <row r="6059" spans="2:2" x14ac:dyDescent="0.25">
      <c r="B6059"/>
    </row>
    <row r="6060" spans="2:2" x14ac:dyDescent="0.25">
      <c r="B6060"/>
    </row>
    <row r="6061" spans="2:2" x14ac:dyDescent="0.25">
      <c r="B6061"/>
    </row>
    <row r="6062" spans="2:2" x14ac:dyDescent="0.25">
      <c r="B6062"/>
    </row>
    <row r="6063" spans="2:2" x14ac:dyDescent="0.25">
      <c r="B6063"/>
    </row>
    <row r="6064" spans="2:2" x14ac:dyDescent="0.25">
      <c r="B6064"/>
    </row>
    <row r="6065" spans="2:2" x14ac:dyDescent="0.25">
      <c r="B6065"/>
    </row>
    <row r="6066" spans="2:2" x14ac:dyDescent="0.25">
      <c r="B6066"/>
    </row>
    <row r="6067" spans="2:2" x14ac:dyDescent="0.25">
      <c r="B6067"/>
    </row>
    <row r="6068" spans="2:2" x14ac:dyDescent="0.25">
      <c r="B6068"/>
    </row>
    <row r="6069" spans="2:2" x14ac:dyDescent="0.25">
      <c r="B6069"/>
    </row>
    <row r="6070" spans="2:2" x14ac:dyDescent="0.25">
      <c r="B6070"/>
    </row>
    <row r="6071" spans="2:2" x14ac:dyDescent="0.25">
      <c r="B6071"/>
    </row>
    <row r="6072" spans="2:2" x14ac:dyDescent="0.25">
      <c r="B6072"/>
    </row>
    <row r="6073" spans="2:2" x14ac:dyDescent="0.25">
      <c r="B6073"/>
    </row>
    <row r="6074" spans="2:2" x14ac:dyDescent="0.25">
      <c r="B6074"/>
    </row>
    <row r="6075" spans="2:2" x14ac:dyDescent="0.25">
      <c r="B6075"/>
    </row>
    <row r="6076" spans="2:2" x14ac:dyDescent="0.25">
      <c r="B6076"/>
    </row>
    <row r="6077" spans="2:2" x14ac:dyDescent="0.25">
      <c r="B6077"/>
    </row>
    <row r="6078" spans="2:2" x14ac:dyDescent="0.25">
      <c r="B6078"/>
    </row>
    <row r="6079" spans="2:2" x14ac:dyDescent="0.25">
      <c r="B6079"/>
    </row>
    <row r="6080" spans="2:2" x14ac:dyDescent="0.25">
      <c r="B6080"/>
    </row>
    <row r="6081" spans="2:2" x14ac:dyDescent="0.25">
      <c r="B6081"/>
    </row>
    <row r="6082" spans="2:2" x14ac:dyDescent="0.25">
      <c r="B6082"/>
    </row>
    <row r="6083" spans="2:2" x14ac:dyDescent="0.25">
      <c r="B6083"/>
    </row>
    <row r="6084" spans="2:2" x14ac:dyDescent="0.25">
      <c r="B6084"/>
    </row>
    <row r="6085" spans="2:2" x14ac:dyDescent="0.25">
      <c r="B6085"/>
    </row>
    <row r="6086" spans="2:2" x14ac:dyDescent="0.25">
      <c r="B6086"/>
    </row>
    <row r="6087" spans="2:2" x14ac:dyDescent="0.25">
      <c r="B6087"/>
    </row>
    <row r="6088" spans="2:2" x14ac:dyDescent="0.25">
      <c r="B6088"/>
    </row>
    <row r="6089" spans="2:2" x14ac:dyDescent="0.25">
      <c r="B6089"/>
    </row>
    <row r="6090" spans="2:2" x14ac:dyDescent="0.25">
      <c r="B6090"/>
    </row>
    <row r="6091" spans="2:2" x14ac:dyDescent="0.25">
      <c r="B6091"/>
    </row>
    <row r="6092" spans="2:2" x14ac:dyDescent="0.25">
      <c r="B6092"/>
    </row>
    <row r="6093" spans="2:2" x14ac:dyDescent="0.25">
      <c r="B6093"/>
    </row>
    <row r="6094" spans="2:2" x14ac:dyDescent="0.25">
      <c r="B6094"/>
    </row>
    <row r="6095" spans="2:2" x14ac:dyDescent="0.25">
      <c r="B6095"/>
    </row>
    <row r="6096" spans="2:2" x14ac:dyDescent="0.25">
      <c r="B6096"/>
    </row>
    <row r="6097" spans="2:2" x14ac:dyDescent="0.25">
      <c r="B6097"/>
    </row>
    <row r="6098" spans="2:2" x14ac:dyDescent="0.25">
      <c r="B6098"/>
    </row>
    <row r="6099" spans="2:2" x14ac:dyDescent="0.25">
      <c r="B6099"/>
    </row>
    <row r="6100" spans="2:2" x14ac:dyDescent="0.25">
      <c r="B6100"/>
    </row>
    <row r="6101" spans="2:2" x14ac:dyDescent="0.25">
      <c r="B6101"/>
    </row>
    <row r="6102" spans="2:2" x14ac:dyDescent="0.25">
      <c r="B6102"/>
    </row>
    <row r="6103" spans="2:2" x14ac:dyDescent="0.25">
      <c r="B6103"/>
    </row>
    <row r="6104" spans="2:2" x14ac:dyDescent="0.25">
      <c r="B6104"/>
    </row>
    <row r="6105" spans="2:2" x14ac:dyDescent="0.25">
      <c r="B6105"/>
    </row>
    <row r="6106" spans="2:2" x14ac:dyDescent="0.25">
      <c r="B6106"/>
    </row>
    <row r="6107" spans="2:2" x14ac:dyDescent="0.25">
      <c r="B6107"/>
    </row>
    <row r="6108" spans="2:2" x14ac:dyDescent="0.25">
      <c r="B6108"/>
    </row>
    <row r="6109" spans="2:2" x14ac:dyDescent="0.25">
      <c r="B6109"/>
    </row>
    <row r="6110" spans="2:2" x14ac:dyDescent="0.25">
      <c r="B6110"/>
    </row>
    <row r="6111" spans="2:2" x14ac:dyDescent="0.25">
      <c r="B6111"/>
    </row>
    <row r="6112" spans="2:2" x14ac:dyDescent="0.25">
      <c r="B6112"/>
    </row>
    <row r="6113" spans="2:2" x14ac:dyDescent="0.25">
      <c r="B6113"/>
    </row>
    <row r="6114" spans="2:2" x14ac:dyDescent="0.25">
      <c r="B6114"/>
    </row>
    <row r="6115" spans="2:2" x14ac:dyDescent="0.25">
      <c r="B6115"/>
    </row>
    <row r="6116" spans="2:2" x14ac:dyDescent="0.25">
      <c r="B6116"/>
    </row>
    <row r="6117" spans="2:2" x14ac:dyDescent="0.25">
      <c r="B6117"/>
    </row>
    <row r="6118" spans="2:2" x14ac:dyDescent="0.25">
      <c r="B6118"/>
    </row>
    <row r="6119" spans="2:2" x14ac:dyDescent="0.25">
      <c r="B6119"/>
    </row>
    <row r="6120" spans="2:2" x14ac:dyDescent="0.25">
      <c r="B6120"/>
    </row>
    <row r="6121" spans="2:2" x14ac:dyDescent="0.25">
      <c r="B6121"/>
    </row>
    <row r="6122" spans="2:2" x14ac:dyDescent="0.25">
      <c r="B6122"/>
    </row>
    <row r="6123" spans="2:2" x14ac:dyDescent="0.25">
      <c r="B6123"/>
    </row>
    <row r="6124" spans="2:2" x14ac:dyDescent="0.25">
      <c r="B6124"/>
    </row>
    <row r="6125" spans="2:2" x14ac:dyDescent="0.25">
      <c r="B6125"/>
    </row>
    <row r="6126" spans="2:2" x14ac:dyDescent="0.25">
      <c r="B6126"/>
    </row>
    <row r="6127" spans="2:2" x14ac:dyDescent="0.25">
      <c r="B6127"/>
    </row>
    <row r="6128" spans="2:2" x14ac:dyDescent="0.25">
      <c r="B6128"/>
    </row>
    <row r="6129" spans="2:2" x14ac:dyDescent="0.25">
      <c r="B6129"/>
    </row>
    <row r="6130" spans="2:2" x14ac:dyDescent="0.25">
      <c r="B6130"/>
    </row>
    <row r="6131" spans="2:2" x14ac:dyDescent="0.25">
      <c r="B6131"/>
    </row>
    <row r="6132" spans="2:2" x14ac:dyDescent="0.25">
      <c r="B6132"/>
    </row>
    <row r="6133" spans="2:2" x14ac:dyDescent="0.25">
      <c r="B6133"/>
    </row>
    <row r="6134" spans="2:2" x14ac:dyDescent="0.25">
      <c r="B6134"/>
    </row>
    <row r="6135" spans="2:2" x14ac:dyDescent="0.25">
      <c r="B6135"/>
    </row>
    <row r="6136" spans="2:2" x14ac:dyDescent="0.25">
      <c r="B6136"/>
    </row>
    <row r="6137" spans="2:2" x14ac:dyDescent="0.25">
      <c r="B6137"/>
    </row>
    <row r="6138" spans="2:2" x14ac:dyDescent="0.25">
      <c r="B6138"/>
    </row>
    <row r="6139" spans="2:2" x14ac:dyDescent="0.25">
      <c r="B6139"/>
    </row>
    <row r="6140" spans="2:2" x14ac:dyDescent="0.25">
      <c r="B6140"/>
    </row>
    <row r="6141" spans="2:2" x14ac:dyDescent="0.25">
      <c r="B6141"/>
    </row>
    <row r="6142" spans="2:2" x14ac:dyDescent="0.25">
      <c r="B6142"/>
    </row>
    <row r="6143" spans="2:2" x14ac:dyDescent="0.25">
      <c r="B6143"/>
    </row>
    <row r="6144" spans="2:2" x14ac:dyDescent="0.25">
      <c r="B6144"/>
    </row>
    <row r="6145" spans="2:2" x14ac:dyDescent="0.25">
      <c r="B6145"/>
    </row>
    <row r="6146" spans="2:2" x14ac:dyDescent="0.25">
      <c r="B6146"/>
    </row>
    <row r="6147" spans="2:2" x14ac:dyDescent="0.25">
      <c r="B6147"/>
    </row>
    <row r="6148" spans="2:2" x14ac:dyDescent="0.25">
      <c r="B6148"/>
    </row>
    <row r="6149" spans="2:2" x14ac:dyDescent="0.25">
      <c r="B6149"/>
    </row>
    <row r="6150" spans="2:2" x14ac:dyDescent="0.25">
      <c r="B6150"/>
    </row>
    <row r="6151" spans="2:2" x14ac:dyDescent="0.25">
      <c r="B6151"/>
    </row>
    <row r="6152" spans="2:2" x14ac:dyDescent="0.25">
      <c r="B6152"/>
    </row>
    <row r="6153" spans="2:2" x14ac:dyDescent="0.25">
      <c r="B6153"/>
    </row>
    <row r="6154" spans="2:2" x14ac:dyDescent="0.25">
      <c r="B6154"/>
    </row>
    <row r="6155" spans="2:2" x14ac:dyDescent="0.25">
      <c r="B6155"/>
    </row>
    <row r="6156" spans="2:2" x14ac:dyDescent="0.25">
      <c r="B6156"/>
    </row>
    <row r="6157" spans="2:2" x14ac:dyDescent="0.25">
      <c r="B6157"/>
    </row>
    <row r="6158" spans="2:2" x14ac:dyDescent="0.25">
      <c r="B6158"/>
    </row>
    <row r="6159" spans="2:2" x14ac:dyDescent="0.25">
      <c r="B6159"/>
    </row>
    <row r="6160" spans="2:2" x14ac:dyDescent="0.25">
      <c r="B6160"/>
    </row>
    <row r="6161" spans="2:2" x14ac:dyDescent="0.25">
      <c r="B6161"/>
    </row>
    <row r="6162" spans="2:2" x14ac:dyDescent="0.25">
      <c r="B6162"/>
    </row>
    <row r="6163" spans="2:2" x14ac:dyDescent="0.25">
      <c r="B6163"/>
    </row>
    <row r="6164" spans="2:2" x14ac:dyDescent="0.25">
      <c r="B6164"/>
    </row>
    <row r="6165" spans="2:2" x14ac:dyDescent="0.25">
      <c r="B6165"/>
    </row>
    <row r="6166" spans="2:2" x14ac:dyDescent="0.25">
      <c r="B6166"/>
    </row>
    <row r="6167" spans="2:2" x14ac:dyDescent="0.25">
      <c r="B6167"/>
    </row>
    <row r="6168" spans="2:2" x14ac:dyDescent="0.25">
      <c r="B6168"/>
    </row>
    <row r="6169" spans="2:2" x14ac:dyDescent="0.25">
      <c r="B6169"/>
    </row>
    <row r="6170" spans="2:2" x14ac:dyDescent="0.25">
      <c r="B6170"/>
    </row>
    <row r="6171" spans="2:2" x14ac:dyDescent="0.25">
      <c r="B6171"/>
    </row>
    <row r="6172" spans="2:2" x14ac:dyDescent="0.25">
      <c r="B6172"/>
    </row>
    <row r="6173" spans="2:2" x14ac:dyDescent="0.25">
      <c r="B6173"/>
    </row>
    <row r="6174" spans="2:2" x14ac:dyDescent="0.25">
      <c r="B6174"/>
    </row>
    <row r="6175" spans="2:2" x14ac:dyDescent="0.25">
      <c r="B6175"/>
    </row>
    <row r="6176" spans="2:2" x14ac:dyDescent="0.25">
      <c r="B6176"/>
    </row>
    <row r="6177" spans="2:2" x14ac:dyDescent="0.25">
      <c r="B6177"/>
    </row>
    <row r="6178" spans="2:2" x14ac:dyDescent="0.25">
      <c r="B6178"/>
    </row>
    <row r="6179" spans="2:2" x14ac:dyDescent="0.25">
      <c r="B6179"/>
    </row>
    <row r="6180" spans="2:2" x14ac:dyDescent="0.25">
      <c r="B6180"/>
    </row>
    <row r="6181" spans="2:2" x14ac:dyDescent="0.25">
      <c r="B6181"/>
    </row>
    <row r="6182" spans="2:2" x14ac:dyDescent="0.25">
      <c r="B6182"/>
    </row>
    <row r="6183" spans="2:2" x14ac:dyDescent="0.25">
      <c r="B6183"/>
    </row>
    <row r="6184" spans="2:2" x14ac:dyDescent="0.25">
      <c r="B6184"/>
    </row>
    <row r="6185" spans="2:2" x14ac:dyDescent="0.25">
      <c r="B6185"/>
    </row>
    <row r="6186" spans="2:2" x14ac:dyDescent="0.25">
      <c r="B6186"/>
    </row>
    <row r="6187" spans="2:2" x14ac:dyDescent="0.25">
      <c r="B6187"/>
    </row>
    <row r="6188" spans="2:2" x14ac:dyDescent="0.25">
      <c r="B6188"/>
    </row>
    <row r="6189" spans="2:2" x14ac:dyDescent="0.25">
      <c r="B6189"/>
    </row>
    <row r="6190" spans="2:2" x14ac:dyDescent="0.25">
      <c r="B6190"/>
    </row>
    <row r="6191" spans="2:2" x14ac:dyDescent="0.25">
      <c r="B6191"/>
    </row>
    <row r="6192" spans="2:2" x14ac:dyDescent="0.25">
      <c r="B6192"/>
    </row>
    <row r="6193" spans="2:2" x14ac:dyDescent="0.25">
      <c r="B6193"/>
    </row>
    <row r="6194" spans="2:2" x14ac:dyDescent="0.25">
      <c r="B6194"/>
    </row>
    <row r="6195" spans="2:2" x14ac:dyDescent="0.25">
      <c r="B6195"/>
    </row>
    <row r="6196" spans="2:2" x14ac:dyDescent="0.25">
      <c r="B6196"/>
    </row>
    <row r="6197" spans="2:2" x14ac:dyDescent="0.25">
      <c r="B6197"/>
    </row>
    <row r="6198" spans="2:2" x14ac:dyDescent="0.25">
      <c r="B6198"/>
    </row>
    <row r="6199" spans="2:2" x14ac:dyDescent="0.25">
      <c r="B6199"/>
    </row>
    <row r="6200" spans="2:2" x14ac:dyDescent="0.25">
      <c r="B6200"/>
    </row>
    <row r="6201" spans="2:2" x14ac:dyDescent="0.25">
      <c r="B6201"/>
    </row>
    <row r="6202" spans="2:2" x14ac:dyDescent="0.25">
      <c r="B6202"/>
    </row>
    <row r="6203" spans="2:2" x14ac:dyDescent="0.25">
      <c r="B6203"/>
    </row>
    <row r="6204" spans="2:2" x14ac:dyDescent="0.25">
      <c r="B6204"/>
    </row>
    <row r="6205" spans="2:2" x14ac:dyDescent="0.25">
      <c r="B6205"/>
    </row>
    <row r="6206" spans="2:2" x14ac:dyDescent="0.25">
      <c r="B6206"/>
    </row>
    <row r="6207" spans="2:2" x14ac:dyDescent="0.25">
      <c r="B6207"/>
    </row>
    <row r="6208" spans="2:2" x14ac:dyDescent="0.25">
      <c r="B6208"/>
    </row>
    <row r="6209" spans="2:2" x14ac:dyDescent="0.25">
      <c r="B6209"/>
    </row>
    <row r="6210" spans="2:2" x14ac:dyDescent="0.25">
      <c r="B6210"/>
    </row>
    <row r="6211" spans="2:2" x14ac:dyDescent="0.25">
      <c r="B6211"/>
    </row>
    <row r="6212" spans="2:2" x14ac:dyDescent="0.25">
      <c r="B6212"/>
    </row>
    <row r="6213" spans="2:2" x14ac:dyDescent="0.25">
      <c r="B6213"/>
    </row>
    <row r="6214" spans="2:2" x14ac:dyDescent="0.25">
      <c r="B6214"/>
    </row>
    <row r="6215" spans="2:2" x14ac:dyDescent="0.25">
      <c r="B6215"/>
    </row>
    <row r="6216" spans="2:2" x14ac:dyDescent="0.25">
      <c r="B6216"/>
    </row>
    <row r="6217" spans="2:2" x14ac:dyDescent="0.25">
      <c r="B6217"/>
    </row>
    <row r="6218" spans="2:2" x14ac:dyDescent="0.25">
      <c r="B6218"/>
    </row>
    <row r="6219" spans="2:2" x14ac:dyDescent="0.25">
      <c r="B6219"/>
    </row>
    <row r="6220" spans="2:2" x14ac:dyDescent="0.25">
      <c r="B6220"/>
    </row>
    <row r="6221" spans="2:2" x14ac:dyDescent="0.25">
      <c r="B6221"/>
    </row>
    <row r="6222" spans="2:2" x14ac:dyDescent="0.25">
      <c r="B6222"/>
    </row>
    <row r="6223" spans="2:2" x14ac:dyDescent="0.25">
      <c r="B6223"/>
    </row>
    <row r="6224" spans="2:2" x14ac:dyDescent="0.25">
      <c r="B6224"/>
    </row>
    <row r="6225" spans="2:2" x14ac:dyDescent="0.25">
      <c r="B6225"/>
    </row>
    <row r="6226" spans="2:2" x14ac:dyDescent="0.25">
      <c r="B6226"/>
    </row>
    <row r="6227" spans="2:2" x14ac:dyDescent="0.25">
      <c r="B6227"/>
    </row>
    <row r="6228" spans="2:2" x14ac:dyDescent="0.25">
      <c r="B6228"/>
    </row>
    <row r="6229" spans="2:2" x14ac:dyDescent="0.25">
      <c r="B6229"/>
    </row>
    <row r="6230" spans="2:2" x14ac:dyDescent="0.25">
      <c r="B6230"/>
    </row>
    <row r="6231" spans="2:2" x14ac:dyDescent="0.25">
      <c r="B6231"/>
    </row>
    <row r="6232" spans="2:2" x14ac:dyDescent="0.25">
      <c r="B6232"/>
    </row>
    <row r="6233" spans="2:2" x14ac:dyDescent="0.25">
      <c r="B6233"/>
    </row>
    <row r="6234" spans="2:2" x14ac:dyDescent="0.25">
      <c r="B6234"/>
    </row>
    <row r="6235" spans="2:2" x14ac:dyDescent="0.25">
      <c r="B6235"/>
    </row>
    <row r="6236" spans="2:2" x14ac:dyDescent="0.25">
      <c r="B6236"/>
    </row>
    <row r="6237" spans="2:2" x14ac:dyDescent="0.25">
      <c r="B6237"/>
    </row>
    <row r="6238" spans="2:2" x14ac:dyDescent="0.25">
      <c r="B6238"/>
    </row>
    <row r="6239" spans="2:2" x14ac:dyDescent="0.25">
      <c r="B6239"/>
    </row>
    <row r="6240" spans="2:2" x14ac:dyDescent="0.25">
      <c r="B6240"/>
    </row>
    <row r="6241" spans="2:2" x14ac:dyDescent="0.25">
      <c r="B6241"/>
    </row>
    <row r="6242" spans="2:2" x14ac:dyDescent="0.25">
      <c r="B6242"/>
    </row>
    <row r="6243" spans="2:2" x14ac:dyDescent="0.25">
      <c r="B6243"/>
    </row>
    <row r="6244" spans="2:2" x14ac:dyDescent="0.25">
      <c r="B6244"/>
    </row>
    <row r="6245" spans="2:2" x14ac:dyDescent="0.25">
      <c r="B6245"/>
    </row>
    <row r="6246" spans="2:2" x14ac:dyDescent="0.25">
      <c r="B6246"/>
    </row>
    <row r="6247" spans="2:2" x14ac:dyDescent="0.25">
      <c r="B6247"/>
    </row>
    <row r="6248" spans="2:2" x14ac:dyDescent="0.25">
      <c r="B6248"/>
    </row>
    <row r="6249" spans="2:2" x14ac:dyDescent="0.25">
      <c r="B6249"/>
    </row>
    <row r="6250" spans="2:2" x14ac:dyDescent="0.25">
      <c r="B6250"/>
    </row>
    <row r="6251" spans="2:2" x14ac:dyDescent="0.25">
      <c r="B6251"/>
    </row>
    <row r="6252" spans="2:2" x14ac:dyDescent="0.25">
      <c r="B6252"/>
    </row>
    <row r="6253" spans="2:2" x14ac:dyDescent="0.25">
      <c r="B6253"/>
    </row>
    <row r="6254" spans="2:2" x14ac:dyDescent="0.25">
      <c r="B6254"/>
    </row>
    <row r="6255" spans="2:2" x14ac:dyDescent="0.25">
      <c r="B6255"/>
    </row>
    <row r="6256" spans="2:2" x14ac:dyDescent="0.25">
      <c r="B6256"/>
    </row>
    <row r="6257" spans="2:2" x14ac:dyDescent="0.25">
      <c r="B6257"/>
    </row>
    <row r="6258" spans="2:2" x14ac:dyDescent="0.25">
      <c r="B6258"/>
    </row>
    <row r="6259" spans="2:2" x14ac:dyDescent="0.25">
      <c r="B6259"/>
    </row>
    <row r="6260" spans="2:2" x14ac:dyDescent="0.25">
      <c r="B6260"/>
    </row>
    <row r="6261" spans="2:2" x14ac:dyDescent="0.25">
      <c r="B6261"/>
    </row>
    <row r="6262" spans="2:2" x14ac:dyDescent="0.25">
      <c r="B6262"/>
    </row>
    <row r="6263" spans="2:2" x14ac:dyDescent="0.25">
      <c r="B6263"/>
    </row>
    <row r="6264" spans="2:2" x14ac:dyDescent="0.25">
      <c r="B6264"/>
    </row>
    <row r="6265" spans="2:2" x14ac:dyDescent="0.25">
      <c r="B6265"/>
    </row>
    <row r="6266" spans="2:2" x14ac:dyDescent="0.25">
      <c r="B6266"/>
    </row>
    <row r="6267" spans="2:2" x14ac:dyDescent="0.25">
      <c r="B6267"/>
    </row>
    <row r="6268" spans="2:2" x14ac:dyDescent="0.25">
      <c r="B6268"/>
    </row>
    <row r="6269" spans="2:2" x14ac:dyDescent="0.25">
      <c r="B6269"/>
    </row>
    <row r="6270" spans="2:2" x14ac:dyDescent="0.25">
      <c r="B6270"/>
    </row>
    <row r="6271" spans="2:2" x14ac:dyDescent="0.25">
      <c r="B6271"/>
    </row>
    <row r="6272" spans="2:2" x14ac:dyDescent="0.25">
      <c r="B6272"/>
    </row>
    <row r="6273" spans="2:2" x14ac:dyDescent="0.25">
      <c r="B6273"/>
    </row>
    <row r="6274" spans="2:2" x14ac:dyDescent="0.25">
      <c r="B6274"/>
    </row>
    <row r="6275" spans="2:2" x14ac:dyDescent="0.25">
      <c r="B6275"/>
    </row>
    <row r="6276" spans="2:2" x14ac:dyDescent="0.25">
      <c r="B6276"/>
    </row>
    <row r="6277" spans="2:2" x14ac:dyDescent="0.25">
      <c r="B6277"/>
    </row>
    <row r="6278" spans="2:2" x14ac:dyDescent="0.25">
      <c r="B6278"/>
    </row>
    <row r="6279" spans="2:2" x14ac:dyDescent="0.25">
      <c r="B6279"/>
    </row>
    <row r="6280" spans="2:2" x14ac:dyDescent="0.25">
      <c r="B6280"/>
    </row>
    <row r="6281" spans="2:2" x14ac:dyDescent="0.25">
      <c r="B6281"/>
    </row>
    <row r="6282" spans="2:2" x14ac:dyDescent="0.25">
      <c r="B6282"/>
    </row>
    <row r="6283" spans="2:2" x14ac:dyDescent="0.25">
      <c r="B6283"/>
    </row>
    <row r="6284" spans="2:2" x14ac:dyDescent="0.25">
      <c r="B6284"/>
    </row>
    <row r="6285" spans="2:2" x14ac:dyDescent="0.25">
      <c r="B6285"/>
    </row>
    <row r="6286" spans="2:2" x14ac:dyDescent="0.25">
      <c r="B6286"/>
    </row>
    <row r="6287" spans="2:2" x14ac:dyDescent="0.25">
      <c r="B6287"/>
    </row>
    <row r="6288" spans="2:2" x14ac:dyDescent="0.25">
      <c r="B6288"/>
    </row>
    <row r="6289" spans="2:2" x14ac:dyDescent="0.25">
      <c r="B6289"/>
    </row>
    <row r="6290" spans="2:2" x14ac:dyDescent="0.25">
      <c r="B6290"/>
    </row>
    <row r="6291" spans="2:2" x14ac:dyDescent="0.25">
      <c r="B6291"/>
    </row>
    <row r="6292" spans="2:2" x14ac:dyDescent="0.25">
      <c r="B6292"/>
    </row>
    <row r="6293" spans="2:2" x14ac:dyDescent="0.25">
      <c r="B6293"/>
    </row>
    <row r="6294" spans="2:2" x14ac:dyDescent="0.25">
      <c r="B6294"/>
    </row>
    <row r="6295" spans="2:2" x14ac:dyDescent="0.25">
      <c r="B6295"/>
    </row>
    <row r="6296" spans="2:2" x14ac:dyDescent="0.25">
      <c r="B6296"/>
    </row>
    <row r="6297" spans="2:2" x14ac:dyDescent="0.25">
      <c r="B6297"/>
    </row>
    <row r="6298" spans="2:2" x14ac:dyDescent="0.25">
      <c r="B6298"/>
    </row>
    <row r="6299" spans="2:2" x14ac:dyDescent="0.25">
      <c r="B6299"/>
    </row>
    <row r="6300" spans="2:2" x14ac:dyDescent="0.25">
      <c r="B6300"/>
    </row>
    <row r="6301" spans="2:2" x14ac:dyDescent="0.25">
      <c r="B6301"/>
    </row>
    <row r="6302" spans="2:2" x14ac:dyDescent="0.25">
      <c r="B6302"/>
    </row>
    <row r="6303" spans="2:2" x14ac:dyDescent="0.25">
      <c r="B6303"/>
    </row>
    <row r="6304" spans="2:2" x14ac:dyDescent="0.25">
      <c r="B6304"/>
    </row>
    <row r="6305" spans="2:2" x14ac:dyDescent="0.25">
      <c r="B6305"/>
    </row>
    <row r="6306" spans="2:2" x14ac:dyDescent="0.25">
      <c r="B6306"/>
    </row>
    <row r="6307" spans="2:2" x14ac:dyDescent="0.25">
      <c r="B6307"/>
    </row>
    <row r="6308" spans="2:2" x14ac:dyDescent="0.25">
      <c r="B6308"/>
    </row>
    <row r="6309" spans="2:2" x14ac:dyDescent="0.25">
      <c r="B6309"/>
    </row>
    <row r="6310" spans="2:2" x14ac:dyDescent="0.25">
      <c r="B6310"/>
    </row>
    <row r="6311" spans="2:2" x14ac:dyDescent="0.25">
      <c r="B6311"/>
    </row>
    <row r="6312" spans="2:2" x14ac:dyDescent="0.25">
      <c r="B6312"/>
    </row>
    <row r="6313" spans="2:2" x14ac:dyDescent="0.25">
      <c r="B6313"/>
    </row>
    <row r="6314" spans="2:2" x14ac:dyDescent="0.25">
      <c r="B6314"/>
    </row>
    <row r="6315" spans="2:2" x14ac:dyDescent="0.25">
      <c r="B6315"/>
    </row>
    <row r="6316" spans="2:2" x14ac:dyDescent="0.25">
      <c r="B6316"/>
    </row>
    <row r="6317" spans="2:2" x14ac:dyDescent="0.25">
      <c r="B6317"/>
    </row>
    <row r="6318" spans="2:2" x14ac:dyDescent="0.25">
      <c r="B6318"/>
    </row>
    <row r="6319" spans="2:2" x14ac:dyDescent="0.25">
      <c r="B6319"/>
    </row>
    <row r="6320" spans="2:2" x14ac:dyDescent="0.25">
      <c r="B6320"/>
    </row>
    <row r="6321" spans="2:2" x14ac:dyDescent="0.25">
      <c r="B6321"/>
    </row>
    <row r="6322" spans="2:2" x14ac:dyDescent="0.25">
      <c r="B6322"/>
    </row>
    <row r="6323" spans="2:2" x14ac:dyDescent="0.25">
      <c r="B6323"/>
    </row>
    <row r="6324" spans="2:2" x14ac:dyDescent="0.25">
      <c r="B6324"/>
    </row>
    <row r="6325" spans="2:2" x14ac:dyDescent="0.25">
      <c r="B6325"/>
    </row>
    <row r="6326" spans="2:2" x14ac:dyDescent="0.25">
      <c r="B6326"/>
    </row>
    <row r="6327" spans="2:2" x14ac:dyDescent="0.25">
      <c r="B6327"/>
    </row>
    <row r="6328" spans="2:2" x14ac:dyDescent="0.25">
      <c r="B6328"/>
    </row>
    <row r="6329" spans="2:2" x14ac:dyDescent="0.25">
      <c r="B6329"/>
    </row>
    <row r="6330" spans="2:2" x14ac:dyDescent="0.25">
      <c r="B6330"/>
    </row>
    <row r="6331" spans="2:2" x14ac:dyDescent="0.25">
      <c r="B6331"/>
    </row>
    <row r="6332" spans="2:2" x14ac:dyDescent="0.25">
      <c r="B6332"/>
    </row>
    <row r="6333" spans="2:2" x14ac:dyDescent="0.25">
      <c r="B6333"/>
    </row>
    <row r="6334" spans="2:2" x14ac:dyDescent="0.25">
      <c r="B6334"/>
    </row>
    <row r="6335" spans="2:2" x14ac:dyDescent="0.25">
      <c r="B6335"/>
    </row>
    <row r="6336" spans="2:2" x14ac:dyDescent="0.25">
      <c r="B6336"/>
    </row>
    <row r="6337" spans="2:2" x14ac:dyDescent="0.25">
      <c r="B6337"/>
    </row>
    <row r="6338" spans="2:2" x14ac:dyDescent="0.25">
      <c r="B6338"/>
    </row>
    <row r="6339" spans="2:2" x14ac:dyDescent="0.25">
      <c r="B6339"/>
    </row>
    <row r="6340" spans="2:2" x14ac:dyDescent="0.25">
      <c r="B6340"/>
    </row>
    <row r="6341" spans="2:2" x14ac:dyDescent="0.25">
      <c r="B6341"/>
    </row>
    <row r="6342" spans="2:2" x14ac:dyDescent="0.25">
      <c r="B6342"/>
    </row>
    <row r="6343" spans="2:2" x14ac:dyDescent="0.25">
      <c r="B6343"/>
    </row>
    <row r="6344" spans="2:2" x14ac:dyDescent="0.25">
      <c r="B6344"/>
    </row>
    <row r="6345" spans="2:2" x14ac:dyDescent="0.25">
      <c r="B6345"/>
    </row>
    <row r="6346" spans="2:2" x14ac:dyDescent="0.25">
      <c r="B6346"/>
    </row>
    <row r="6347" spans="2:2" x14ac:dyDescent="0.25">
      <c r="B6347"/>
    </row>
    <row r="6348" spans="2:2" x14ac:dyDescent="0.25">
      <c r="B6348"/>
    </row>
    <row r="6349" spans="2:2" x14ac:dyDescent="0.25">
      <c r="B6349"/>
    </row>
    <row r="6350" spans="2:2" x14ac:dyDescent="0.25">
      <c r="B6350"/>
    </row>
    <row r="6351" spans="2:2" x14ac:dyDescent="0.25">
      <c r="B6351"/>
    </row>
    <row r="6352" spans="2:2" x14ac:dyDescent="0.25">
      <c r="B6352"/>
    </row>
    <row r="6353" spans="2:2" x14ac:dyDescent="0.25">
      <c r="B6353"/>
    </row>
    <row r="6354" spans="2:2" x14ac:dyDescent="0.25">
      <c r="B6354"/>
    </row>
    <row r="6355" spans="2:2" x14ac:dyDescent="0.25">
      <c r="B6355"/>
    </row>
    <row r="6356" spans="2:2" x14ac:dyDescent="0.25">
      <c r="B6356"/>
    </row>
    <row r="6357" spans="2:2" x14ac:dyDescent="0.25">
      <c r="B6357"/>
    </row>
    <row r="6358" spans="2:2" x14ac:dyDescent="0.25">
      <c r="B6358"/>
    </row>
    <row r="6359" spans="2:2" x14ac:dyDescent="0.25">
      <c r="B6359"/>
    </row>
    <row r="6360" spans="2:2" x14ac:dyDescent="0.25">
      <c r="B6360"/>
    </row>
    <row r="6361" spans="2:2" x14ac:dyDescent="0.25">
      <c r="B6361"/>
    </row>
    <row r="6362" spans="2:2" x14ac:dyDescent="0.25">
      <c r="B6362"/>
    </row>
    <row r="6363" spans="2:2" x14ac:dyDescent="0.25">
      <c r="B6363"/>
    </row>
    <row r="6364" spans="2:2" x14ac:dyDescent="0.25">
      <c r="B6364"/>
    </row>
    <row r="6365" spans="2:2" x14ac:dyDescent="0.25">
      <c r="B6365"/>
    </row>
    <row r="6366" spans="2:2" x14ac:dyDescent="0.25">
      <c r="B6366"/>
    </row>
    <row r="6367" spans="2:2" x14ac:dyDescent="0.25">
      <c r="B6367"/>
    </row>
    <row r="6368" spans="2:2" x14ac:dyDescent="0.25">
      <c r="B6368"/>
    </row>
    <row r="6369" spans="2:2" x14ac:dyDescent="0.25">
      <c r="B6369"/>
    </row>
    <row r="6370" spans="2:2" x14ac:dyDescent="0.25">
      <c r="B6370"/>
    </row>
    <row r="6371" spans="2:2" x14ac:dyDescent="0.25">
      <c r="B6371"/>
    </row>
    <row r="6372" spans="2:2" x14ac:dyDescent="0.25">
      <c r="B6372"/>
    </row>
    <row r="6373" spans="2:2" x14ac:dyDescent="0.25">
      <c r="B6373"/>
    </row>
    <row r="6374" spans="2:2" x14ac:dyDescent="0.25">
      <c r="B6374"/>
    </row>
    <row r="6375" spans="2:2" x14ac:dyDescent="0.25">
      <c r="B6375"/>
    </row>
    <row r="6376" spans="2:2" x14ac:dyDescent="0.25">
      <c r="B6376"/>
    </row>
    <row r="6377" spans="2:2" x14ac:dyDescent="0.25">
      <c r="B6377"/>
    </row>
    <row r="6378" spans="2:2" x14ac:dyDescent="0.25">
      <c r="B6378"/>
    </row>
    <row r="6379" spans="2:2" x14ac:dyDescent="0.25">
      <c r="B6379"/>
    </row>
    <row r="6380" spans="2:2" x14ac:dyDescent="0.25">
      <c r="B6380"/>
    </row>
    <row r="6381" spans="2:2" x14ac:dyDescent="0.25">
      <c r="B6381"/>
    </row>
    <row r="6382" spans="2:2" x14ac:dyDescent="0.25">
      <c r="B6382"/>
    </row>
    <row r="6383" spans="2:2" x14ac:dyDescent="0.25">
      <c r="B6383"/>
    </row>
    <row r="6384" spans="2:2" x14ac:dyDescent="0.25">
      <c r="B6384"/>
    </row>
    <row r="6385" spans="2:2" x14ac:dyDescent="0.25">
      <c r="B6385"/>
    </row>
    <row r="6386" spans="2:2" x14ac:dyDescent="0.25">
      <c r="B6386"/>
    </row>
    <row r="6387" spans="2:2" x14ac:dyDescent="0.25">
      <c r="B6387"/>
    </row>
    <row r="6388" spans="2:2" x14ac:dyDescent="0.25">
      <c r="B6388"/>
    </row>
    <row r="6389" spans="2:2" x14ac:dyDescent="0.25">
      <c r="B6389"/>
    </row>
    <row r="6390" spans="2:2" x14ac:dyDescent="0.25">
      <c r="B6390"/>
    </row>
    <row r="6391" spans="2:2" x14ac:dyDescent="0.25">
      <c r="B6391"/>
    </row>
    <row r="6392" spans="2:2" x14ac:dyDescent="0.25">
      <c r="B6392"/>
    </row>
    <row r="6393" spans="2:2" x14ac:dyDescent="0.25">
      <c r="B6393"/>
    </row>
    <row r="6394" spans="2:2" x14ac:dyDescent="0.25">
      <c r="B6394"/>
    </row>
    <row r="6395" spans="2:2" x14ac:dyDescent="0.25">
      <c r="B6395"/>
    </row>
    <row r="6396" spans="2:2" x14ac:dyDescent="0.25">
      <c r="B6396"/>
    </row>
    <row r="6397" spans="2:2" x14ac:dyDescent="0.25">
      <c r="B6397"/>
    </row>
    <row r="6398" spans="2:2" x14ac:dyDescent="0.25">
      <c r="B6398"/>
    </row>
    <row r="6399" spans="2:2" x14ac:dyDescent="0.25">
      <c r="B6399"/>
    </row>
    <row r="6400" spans="2:2" x14ac:dyDescent="0.25">
      <c r="B6400"/>
    </row>
    <row r="6401" spans="2:2" x14ac:dyDescent="0.25">
      <c r="B6401"/>
    </row>
    <row r="6402" spans="2:2" x14ac:dyDescent="0.25">
      <c r="B6402"/>
    </row>
    <row r="6403" spans="2:2" x14ac:dyDescent="0.25">
      <c r="B6403"/>
    </row>
    <row r="6404" spans="2:2" x14ac:dyDescent="0.25">
      <c r="B6404"/>
    </row>
    <row r="6405" spans="2:2" x14ac:dyDescent="0.25">
      <c r="B6405"/>
    </row>
    <row r="6406" spans="2:2" x14ac:dyDescent="0.25">
      <c r="B6406"/>
    </row>
    <row r="6407" spans="2:2" x14ac:dyDescent="0.25">
      <c r="B6407"/>
    </row>
    <row r="6408" spans="2:2" x14ac:dyDescent="0.25">
      <c r="B6408"/>
    </row>
    <row r="6409" spans="2:2" x14ac:dyDescent="0.25">
      <c r="B6409"/>
    </row>
    <row r="6410" spans="2:2" x14ac:dyDescent="0.25">
      <c r="B6410"/>
    </row>
    <row r="6411" spans="2:2" x14ac:dyDescent="0.25">
      <c r="B6411"/>
    </row>
    <row r="6412" spans="2:2" x14ac:dyDescent="0.25">
      <c r="B6412"/>
    </row>
    <row r="6413" spans="2:2" x14ac:dyDescent="0.25">
      <c r="B6413"/>
    </row>
    <row r="6414" spans="2:2" x14ac:dyDescent="0.25">
      <c r="B6414"/>
    </row>
    <row r="6415" spans="2:2" x14ac:dyDescent="0.25">
      <c r="B6415"/>
    </row>
    <row r="6416" spans="2:2" x14ac:dyDescent="0.25">
      <c r="B6416"/>
    </row>
    <row r="6417" spans="2:2" x14ac:dyDescent="0.25">
      <c r="B6417"/>
    </row>
    <row r="6418" spans="2:2" x14ac:dyDescent="0.25">
      <c r="B6418"/>
    </row>
    <row r="6419" spans="2:2" x14ac:dyDescent="0.25">
      <c r="B6419"/>
    </row>
    <row r="6420" spans="2:2" x14ac:dyDescent="0.25">
      <c r="B6420"/>
    </row>
    <row r="6421" spans="2:2" x14ac:dyDescent="0.25">
      <c r="B6421"/>
    </row>
    <row r="6422" spans="2:2" x14ac:dyDescent="0.25">
      <c r="B6422"/>
    </row>
    <row r="6423" spans="2:2" x14ac:dyDescent="0.25">
      <c r="B6423"/>
    </row>
    <row r="6424" spans="2:2" x14ac:dyDescent="0.25">
      <c r="B6424"/>
    </row>
    <row r="6425" spans="2:2" x14ac:dyDescent="0.25">
      <c r="B6425"/>
    </row>
    <row r="6426" spans="2:2" x14ac:dyDescent="0.25">
      <c r="B6426"/>
    </row>
    <row r="6427" spans="2:2" x14ac:dyDescent="0.25">
      <c r="B6427"/>
    </row>
    <row r="6428" spans="2:2" x14ac:dyDescent="0.25">
      <c r="B6428"/>
    </row>
    <row r="6429" spans="2:2" x14ac:dyDescent="0.25">
      <c r="B6429"/>
    </row>
    <row r="6430" spans="2:2" x14ac:dyDescent="0.25">
      <c r="B6430"/>
    </row>
    <row r="6431" spans="2:2" x14ac:dyDescent="0.25">
      <c r="B6431"/>
    </row>
    <row r="6432" spans="2:2" x14ac:dyDescent="0.25">
      <c r="B6432"/>
    </row>
    <row r="6433" spans="2:2" x14ac:dyDescent="0.25">
      <c r="B6433"/>
    </row>
    <row r="6434" spans="2:2" x14ac:dyDescent="0.25">
      <c r="B6434"/>
    </row>
    <row r="6435" spans="2:2" x14ac:dyDescent="0.25">
      <c r="B6435"/>
    </row>
    <row r="6436" spans="2:2" x14ac:dyDescent="0.25">
      <c r="B6436"/>
    </row>
    <row r="6437" spans="2:2" x14ac:dyDescent="0.25">
      <c r="B6437"/>
    </row>
    <row r="6438" spans="2:2" x14ac:dyDescent="0.25">
      <c r="B6438"/>
    </row>
    <row r="6439" spans="2:2" x14ac:dyDescent="0.25">
      <c r="B6439"/>
    </row>
    <row r="6440" spans="2:2" x14ac:dyDescent="0.25">
      <c r="B6440"/>
    </row>
    <row r="6441" spans="2:2" x14ac:dyDescent="0.25">
      <c r="B6441"/>
    </row>
    <row r="6442" spans="2:2" x14ac:dyDescent="0.25">
      <c r="B6442"/>
    </row>
    <row r="6443" spans="2:2" x14ac:dyDescent="0.25">
      <c r="B6443"/>
    </row>
    <row r="6444" spans="2:2" x14ac:dyDescent="0.25">
      <c r="B6444"/>
    </row>
    <row r="6445" spans="2:2" x14ac:dyDescent="0.25">
      <c r="B6445"/>
    </row>
    <row r="6446" spans="2:2" x14ac:dyDescent="0.25">
      <c r="B6446"/>
    </row>
    <row r="6447" spans="2:2" x14ac:dyDescent="0.25">
      <c r="B6447"/>
    </row>
    <row r="6448" spans="2:2" x14ac:dyDescent="0.25">
      <c r="B6448"/>
    </row>
    <row r="6449" spans="2:2" x14ac:dyDescent="0.25">
      <c r="B6449"/>
    </row>
    <row r="6450" spans="2:2" x14ac:dyDescent="0.25">
      <c r="B6450"/>
    </row>
    <row r="6451" spans="2:2" x14ac:dyDescent="0.25">
      <c r="B6451"/>
    </row>
    <row r="6452" spans="2:2" x14ac:dyDescent="0.25">
      <c r="B6452"/>
    </row>
    <row r="6453" spans="2:2" x14ac:dyDescent="0.25">
      <c r="B6453"/>
    </row>
    <row r="6454" spans="2:2" x14ac:dyDescent="0.25">
      <c r="B6454"/>
    </row>
    <row r="6455" spans="2:2" x14ac:dyDescent="0.25">
      <c r="B6455"/>
    </row>
    <row r="6456" spans="2:2" x14ac:dyDescent="0.25">
      <c r="B6456"/>
    </row>
    <row r="6457" spans="2:2" x14ac:dyDescent="0.25">
      <c r="B6457"/>
    </row>
    <row r="6458" spans="2:2" x14ac:dyDescent="0.25">
      <c r="B6458"/>
    </row>
    <row r="6459" spans="2:2" x14ac:dyDescent="0.25">
      <c r="B6459"/>
    </row>
    <row r="6460" spans="2:2" x14ac:dyDescent="0.25">
      <c r="B6460"/>
    </row>
    <row r="6461" spans="2:2" x14ac:dyDescent="0.25">
      <c r="B6461"/>
    </row>
    <row r="6462" spans="2:2" x14ac:dyDescent="0.25">
      <c r="B6462"/>
    </row>
    <row r="6463" spans="2:2" x14ac:dyDescent="0.25">
      <c r="B6463"/>
    </row>
    <row r="6464" spans="2:2" x14ac:dyDescent="0.25">
      <c r="B6464"/>
    </row>
    <row r="6465" spans="2:2" x14ac:dyDescent="0.25">
      <c r="B6465"/>
    </row>
    <row r="6466" spans="2:2" x14ac:dyDescent="0.25">
      <c r="B6466"/>
    </row>
    <row r="6467" spans="2:2" x14ac:dyDescent="0.25">
      <c r="B6467"/>
    </row>
    <row r="6468" spans="2:2" x14ac:dyDescent="0.25">
      <c r="B6468"/>
    </row>
    <row r="6469" spans="2:2" x14ac:dyDescent="0.25">
      <c r="B6469"/>
    </row>
    <row r="6470" spans="2:2" x14ac:dyDescent="0.25">
      <c r="B6470"/>
    </row>
    <row r="6471" spans="2:2" x14ac:dyDescent="0.25">
      <c r="B6471"/>
    </row>
    <row r="6472" spans="2:2" x14ac:dyDescent="0.25">
      <c r="B6472"/>
    </row>
    <row r="6473" spans="2:2" x14ac:dyDescent="0.25">
      <c r="B6473"/>
    </row>
    <row r="6474" spans="2:2" x14ac:dyDescent="0.25">
      <c r="B6474"/>
    </row>
    <row r="6475" spans="2:2" x14ac:dyDescent="0.25">
      <c r="B6475"/>
    </row>
    <row r="6476" spans="2:2" x14ac:dyDescent="0.25">
      <c r="B6476"/>
    </row>
    <row r="6477" spans="2:2" x14ac:dyDescent="0.25">
      <c r="B6477"/>
    </row>
    <row r="6478" spans="2:2" x14ac:dyDescent="0.25">
      <c r="B6478"/>
    </row>
    <row r="6479" spans="2:2" x14ac:dyDescent="0.25">
      <c r="B6479"/>
    </row>
    <row r="6480" spans="2:2" x14ac:dyDescent="0.25">
      <c r="B6480"/>
    </row>
    <row r="6481" spans="2:2" x14ac:dyDescent="0.25">
      <c r="B6481"/>
    </row>
    <row r="6482" spans="2:2" x14ac:dyDescent="0.25">
      <c r="B6482"/>
    </row>
    <row r="6483" spans="2:2" x14ac:dyDescent="0.25">
      <c r="B6483"/>
    </row>
    <row r="6484" spans="2:2" x14ac:dyDescent="0.25">
      <c r="B6484"/>
    </row>
    <row r="6485" spans="2:2" x14ac:dyDescent="0.25">
      <c r="B6485"/>
    </row>
    <row r="6486" spans="2:2" x14ac:dyDescent="0.25">
      <c r="B6486"/>
    </row>
    <row r="6487" spans="2:2" x14ac:dyDescent="0.25">
      <c r="B6487"/>
    </row>
    <row r="6488" spans="2:2" x14ac:dyDescent="0.25">
      <c r="B6488"/>
    </row>
    <row r="6489" spans="2:2" x14ac:dyDescent="0.25">
      <c r="B6489"/>
    </row>
    <row r="6490" spans="2:2" x14ac:dyDescent="0.25">
      <c r="B6490"/>
    </row>
    <row r="6491" spans="2:2" x14ac:dyDescent="0.25">
      <c r="B6491"/>
    </row>
    <row r="6492" spans="2:2" x14ac:dyDescent="0.25">
      <c r="B6492"/>
    </row>
    <row r="6493" spans="2:2" x14ac:dyDescent="0.25">
      <c r="B6493"/>
    </row>
    <row r="6494" spans="2:2" x14ac:dyDescent="0.25">
      <c r="B6494"/>
    </row>
    <row r="6495" spans="2:2" x14ac:dyDescent="0.25">
      <c r="B6495"/>
    </row>
    <row r="6496" spans="2:2" x14ac:dyDescent="0.25">
      <c r="B6496"/>
    </row>
    <row r="6497" spans="2:2" x14ac:dyDescent="0.25">
      <c r="B6497"/>
    </row>
    <row r="6498" spans="2:2" x14ac:dyDescent="0.25">
      <c r="B6498"/>
    </row>
    <row r="6499" spans="2:2" x14ac:dyDescent="0.25">
      <c r="B6499"/>
    </row>
    <row r="6500" spans="2:2" x14ac:dyDescent="0.25">
      <c r="B6500"/>
    </row>
    <row r="6501" spans="2:2" x14ac:dyDescent="0.25">
      <c r="B6501"/>
    </row>
    <row r="6502" spans="2:2" x14ac:dyDescent="0.25">
      <c r="B6502"/>
    </row>
    <row r="6503" spans="2:2" x14ac:dyDescent="0.25">
      <c r="B6503"/>
    </row>
    <row r="6504" spans="2:2" x14ac:dyDescent="0.25">
      <c r="B6504"/>
    </row>
    <row r="6505" spans="2:2" x14ac:dyDescent="0.25">
      <c r="B6505"/>
    </row>
    <row r="6506" spans="2:2" x14ac:dyDescent="0.25">
      <c r="B6506"/>
    </row>
    <row r="6507" spans="2:2" x14ac:dyDescent="0.25">
      <c r="B6507"/>
    </row>
    <row r="6508" spans="2:2" x14ac:dyDescent="0.25">
      <c r="B6508"/>
    </row>
    <row r="6509" spans="2:2" x14ac:dyDescent="0.25">
      <c r="B6509"/>
    </row>
    <row r="6510" spans="2:2" x14ac:dyDescent="0.25">
      <c r="B6510"/>
    </row>
    <row r="6511" spans="2:2" x14ac:dyDescent="0.25">
      <c r="B6511"/>
    </row>
    <row r="6512" spans="2:2" x14ac:dyDescent="0.25">
      <c r="B6512"/>
    </row>
    <row r="6513" spans="2:2" x14ac:dyDescent="0.25">
      <c r="B6513"/>
    </row>
    <row r="6514" spans="2:2" x14ac:dyDescent="0.25">
      <c r="B6514"/>
    </row>
    <row r="6515" spans="2:2" x14ac:dyDescent="0.25">
      <c r="B6515"/>
    </row>
    <row r="6516" spans="2:2" x14ac:dyDescent="0.25">
      <c r="B6516"/>
    </row>
    <row r="6517" spans="2:2" x14ac:dyDescent="0.25">
      <c r="B6517"/>
    </row>
    <row r="6518" spans="2:2" x14ac:dyDescent="0.25">
      <c r="B6518"/>
    </row>
    <row r="6519" spans="2:2" x14ac:dyDescent="0.25">
      <c r="B6519"/>
    </row>
    <row r="6520" spans="2:2" x14ac:dyDescent="0.25">
      <c r="B6520"/>
    </row>
    <row r="6521" spans="2:2" x14ac:dyDescent="0.25">
      <c r="B6521"/>
    </row>
    <row r="6522" spans="2:2" x14ac:dyDescent="0.25">
      <c r="B6522"/>
    </row>
    <row r="6523" spans="2:2" x14ac:dyDescent="0.25">
      <c r="B6523"/>
    </row>
    <row r="6524" spans="2:2" x14ac:dyDescent="0.25">
      <c r="B6524"/>
    </row>
    <row r="6525" spans="2:2" x14ac:dyDescent="0.25">
      <c r="B6525"/>
    </row>
    <row r="6526" spans="2:2" x14ac:dyDescent="0.25">
      <c r="B6526"/>
    </row>
    <row r="6527" spans="2:2" x14ac:dyDescent="0.25">
      <c r="B6527"/>
    </row>
    <row r="6528" spans="2:2" x14ac:dyDescent="0.25">
      <c r="B6528"/>
    </row>
    <row r="6529" spans="2:2" x14ac:dyDescent="0.25">
      <c r="B6529"/>
    </row>
    <row r="6530" spans="2:2" x14ac:dyDescent="0.25">
      <c r="B6530"/>
    </row>
    <row r="6531" spans="2:2" x14ac:dyDescent="0.25">
      <c r="B6531"/>
    </row>
    <row r="6532" spans="2:2" x14ac:dyDescent="0.25">
      <c r="B6532"/>
    </row>
    <row r="6533" spans="2:2" x14ac:dyDescent="0.25">
      <c r="B6533"/>
    </row>
    <row r="6534" spans="2:2" x14ac:dyDescent="0.25">
      <c r="B6534"/>
    </row>
    <row r="6535" spans="2:2" x14ac:dyDescent="0.25">
      <c r="B6535"/>
    </row>
    <row r="6536" spans="2:2" x14ac:dyDescent="0.25">
      <c r="B6536"/>
    </row>
    <row r="6537" spans="2:2" x14ac:dyDescent="0.25">
      <c r="B6537"/>
    </row>
    <row r="6538" spans="2:2" x14ac:dyDescent="0.25">
      <c r="B6538"/>
    </row>
    <row r="6539" spans="2:2" x14ac:dyDescent="0.25">
      <c r="B6539"/>
    </row>
    <row r="6540" spans="2:2" x14ac:dyDescent="0.25">
      <c r="B6540"/>
    </row>
    <row r="6541" spans="2:2" x14ac:dyDescent="0.25">
      <c r="B6541"/>
    </row>
    <row r="6542" spans="2:2" x14ac:dyDescent="0.25">
      <c r="B6542"/>
    </row>
    <row r="6543" spans="2:2" x14ac:dyDescent="0.25">
      <c r="B6543"/>
    </row>
    <row r="6544" spans="2:2" x14ac:dyDescent="0.25">
      <c r="B6544"/>
    </row>
    <row r="6545" spans="2:2" x14ac:dyDescent="0.25">
      <c r="B6545"/>
    </row>
    <row r="6546" spans="2:2" x14ac:dyDescent="0.25">
      <c r="B6546"/>
    </row>
    <row r="6547" spans="2:2" x14ac:dyDescent="0.25">
      <c r="B6547"/>
    </row>
    <row r="6548" spans="2:2" x14ac:dyDescent="0.25">
      <c r="B6548"/>
    </row>
    <row r="6549" spans="2:2" x14ac:dyDescent="0.25">
      <c r="B6549"/>
    </row>
    <row r="6550" spans="2:2" x14ac:dyDescent="0.25">
      <c r="B6550"/>
    </row>
    <row r="6551" spans="2:2" x14ac:dyDescent="0.25">
      <c r="B6551"/>
    </row>
    <row r="6552" spans="2:2" x14ac:dyDescent="0.25">
      <c r="B6552"/>
    </row>
    <row r="6553" spans="2:2" x14ac:dyDescent="0.25">
      <c r="B6553"/>
    </row>
    <row r="6554" spans="2:2" x14ac:dyDescent="0.25">
      <c r="B6554"/>
    </row>
    <row r="6555" spans="2:2" x14ac:dyDescent="0.25">
      <c r="B6555"/>
    </row>
    <row r="6556" spans="2:2" x14ac:dyDescent="0.25">
      <c r="B6556"/>
    </row>
    <row r="6557" spans="2:2" x14ac:dyDescent="0.25">
      <c r="B6557"/>
    </row>
    <row r="6558" spans="2:2" x14ac:dyDescent="0.25">
      <c r="B6558"/>
    </row>
    <row r="6559" spans="2:2" x14ac:dyDescent="0.25">
      <c r="B6559"/>
    </row>
    <row r="6560" spans="2:2" x14ac:dyDescent="0.25">
      <c r="B6560"/>
    </row>
    <row r="6561" spans="2:2" x14ac:dyDescent="0.25">
      <c r="B6561"/>
    </row>
    <row r="6562" spans="2:2" x14ac:dyDescent="0.25">
      <c r="B6562"/>
    </row>
    <row r="6563" spans="2:2" x14ac:dyDescent="0.25">
      <c r="B6563"/>
    </row>
    <row r="6564" spans="2:2" x14ac:dyDescent="0.25">
      <c r="B6564"/>
    </row>
    <row r="6565" spans="2:2" x14ac:dyDescent="0.25">
      <c r="B6565"/>
    </row>
    <row r="6566" spans="2:2" x14ac:dyDescent="0.25">
      <c r="B6566"/>
    </row>
    <row r="6567" spans="2:2" x14ac:dyDescent="0.25">
      <c r="B6567"/>
    </row>
    <row r="6568" spans="2:2" x14ac:dyDescent="0.25">
      <c r="B6568"/>
    </row>
    <row r="6569" spans="2:2" x14ac:dyDescent="0.25">
      <c r="B6569"/>
    </row>
    <row r="6570" spans="2:2" x14ac:dyDescent="0.25">
      <c r="B6570"/>
    </row>
    <row r="6571" spans="2:2" x14ac:dyDescent="0.25">
      <c r="B6571"/>
    </row>
    <row r="6572" spans="2:2" x14ac:dyDescent="0.25">
      <c r="B6572"/>
    </row>
    <row r="6573" spans="2:2" x14ac:dyDescent="0.25">
      <c r="B6573"/>
    </row>
    <row r="6574" spans="2:2" x14ac:dyDescent="0.25">
      <c r="B6574"/>
    </row>
    <row r="6575" spans="2:2" x14ac:dyDescent="0.25">
      <c r="B6575"/>
    </row>
    <row r="6576" spans="2:2" x14ac:dyDescent="0.25">
      <c r="B6576"/>
    </row>
    <row r="6577" spans="2:2" x14ac:dyDescent="0.25">
      <c r="B6577"/>
    </row>
    <row r="6578" spans="2:2" x14ac:dyDescent="0.25">
      <c r="B6578"/>
    </row>
    <row r="6579" spans="2:2" x14ac:dyDescent="0.25">
      <c r="B6579"/>
    </row>
    <row r="6580" spans="2:2" x14ac:dyDescent="0.25">
      <c r="B6580"/>
    </row>
    <row r="6581" spans="2:2" x14ac:dyDescent="0.25">
      <c r="B6581"/>
    </row>
    <row r="6582" spans="2:2" x14ac:dyDescent="0.25">
      <c r="B6582"/>
    </row>
    <row r="6583" spans="2:2" x14ac:dyDescent="0.25">
      <c r="B6583"/>
    </row>
    <row r="6584" spans="2:2" x14ac:dyDescent="0.25">
      <c r="B6584"/>
    </row>
    <row r="6585" spans="2:2" x14ac:dyDescent="0.25">
      <c r="B6585"/>
    </row>
    <row r="6586" spans="2:2" x14ac:dyDescent="0.25">
      <c r="B6586"/>
    </row>
    <row r="6587" spans="2:2" x14ac:dyDescent="0.25">
      <c r="B6587"/>
    </row>
    <row r="6588" spans="2:2" x14ac:dyDescent="0.25">
      <c r="B6588"/>
    </row>
    <row r="6589" spans="2:2" x14ac:dyDescent="0.25">
      <c r="B6589"/>
    </row>
    <row r="6590" spans="2:2" x14ac:dyDescent="0.25">
      <c r="B6590"/>
    </row>
    <row r="6591" spans="2:2" x14ac:dyDescent="0.25">
      <c r="B6591"/>
    </row>
    <row r="6592" spans="2:2" x14ac:dyDescent="0.25">
      <c r="B6592"/>
    </row>
    <row r="6593" spans="2:2" x14ac:dyDescent="0.25">
      <c r="B6593"/>
    </row>
    <row r="6594" spans="2:2" x14ac:dyDescent="0.25">
      <c r="B6594"/>
    </row>
    <row r="6595" spans="2:2" x14ac:dyDescent="0.25">
      <c r="B6595"/>
    </row>
    <row r="6596" spans="2:2" x14ac:dyDescent="0.25">
      <c r="B6596"/>
    </row>
    <row r="6597" spans="2:2" x14ac:dyDescent="0.25">
      <c r="B6597"/>
    </row>
    <row r="6598" spans="2:2" x14ac:dyDescent="0.25">
      <c r="B6598"/>
    </row>
    <row r="6599" spans="2:2" x14ac:dyDescent="0.25">
      <c r="B6599"/>
    </row>
    <row r="6600" spans="2:2" x14ac:dyDescent="0.25">
      <c r="B6600"/>
    </row>
    <row r="6601" spans="2:2" x14ac:dyDescent="0.25">
      <c r="B6601"/>
    </row>
    <row r="6602" spans="2:2" x14ac:dyDescent="0.25">
      <c r="B6602"/>
    </row>
    <row r="6603" spans="2:2" x14ac:dyDescent="0.25">
      <c r="B6603"/>
    </row>
    <row r="6604" spans="2:2" x14ac:dyDescent="0.25">
      <c r="B6604"/>
    </row>
    <row r="6605" spans="2:2" x14ac:dyDescent="0.25">
      <c r="B6605"/>
    </row>
    <row r="6606" spans="2:2" x14ac:dyDescent="0.25">
      <c r="B6606"/>
    </row>
    <row r="6607" spans="2:2" x14ac:dyDescent="0.25">
      <c r="B6607"/>
    </row>
    <row r="6608" spans="2:2" x14ac:dyDescent="0.25">
      <c r="B6608"/>
    </row>
    <row r="6609" spans="2:2" x14ac:dyDescent="0.25">
      <c r="B6609"/>
    </row>
    <row r="6610" spans="2:2" x14ac:dyDescent="0.25">
      <c r="B6610"/>
    </row>
    <row r="6611" spans="2:2" x14ac:dyDescent="0.25">
      <c r="B6611"/>
    </row>
    <row r="6612" spans="2:2" x14ac:dyDescent="0.25">
      <c r="B6612"/>
    </row>
    <row r="6613" spans="2:2" x14ac:dyDescent="0.25">
      <c r="B6613"/>
    </row>
    <row r="6614" spans="2:2" x14ac:dyDescent="0.25">
      <c r="B6614"/>
    </row>
    <row r="6615" spans="2:2" x14ac:dyDescent="0.25">
      <c r="B6615"/>
    </row>
    <row r="6616" spans="2:2" x14ac:dyDescent="0.25">
      <c r="B6616"/>
    </row>
    <row r="6617" spans="2:2" x14ac:dyDescent="0.25">
      <c r="B6617"/>
    </row>
    <row r="6618" spans="2:2" x14ac:dyDescent="0.25">
      <c r="B6618"/>
    </row>
    <row r="6619" spans="2:2" x14ac:dyDescent="0.25">
      <c r="B6619"/>
    </row>
    <row r="6620" spans="2:2" x14ac:dyDescent="0.25">
      <c r="B6620"/>
    </row>
    <row r="6621" spans="2:2" x14ac:dyDescent="0.25">
      <c r="B6621"/>
    </row>
    <row r="6622" spans="2:2" x14ac:dyDescent="0.25">
      <c r="B6622"/>
    </row>
    <row r="6623" spans="2:2" x14ac:dyDescent="0.25">
      <c r="B6623"/>
    </row>
    <row r="6624" spans="2:2" x14ac:dyDescent="0.25">
      <c r="B6624"/>
    </row>
    <row r="6625" spans="2:2" x14ac:dyDescent="0.25">
      <c r="B6625"/>
    </row>
    <row r="6626" spans="2:2" x14ac:dyDescent="0.25">
      <c r="B6626"/>
    </row>
    <row r="6627" spans="2:2" x14ac:dyDescent="0.25">
      <c r="B6627"/>
    </row>
    <row r="6628" spans="2:2" x14ac:dyDescent="0.25">
      <c r="B6628"/>
    </row>
    <row r="6629" spans="2:2" x14ac:dyDescent="0.25">
      <c r="B6629"/>
    </row>
    <row r="6630" spans="2:2" x14ac:dyDescent="0.25">
      <c r="B6630"/>
    </row>
    <row r="6631" spans="2:2" x14ac:dyDescent="0.25">
      <c r="B6631"/>
    </row>
    <row r="6632" spans="2:2" x14ac:dyDescent="0.25">
      <c r="B6632"/>
    </row>
    <row r="6633" spans="2:2" x14ac:dyDescent="0.25">
      <c r="B6633"/>
    </row>
    <row r="6634" spans="2:2" x14ac:dyDescent="0.25">
      <c r="B6634"/>
    </row>
    <row r="6635" spans="2:2" x14ac:dyDescent="0.25">
      <c r="B6635"/>
    </row>
    <row r="6636" spans="2:2" x14ac:dyDescent="0.25">
      <c r="B6636"/>
    </row>
    <row r="6637" spans="2:2" x14ac:dyDescent="0.25">
      <c r="B6637"/>
    </row>
    <row r="6638" spans="2:2" x14ac:dyDescent="0.25">
      <c r="B6638"/>
    </row>
    <row r="6639" spans="2:2" x14ac:dyDescent="0.25">
      <c r="B6639"/>
    </row>
    <row r="6640" spans="2:2" x14ac:dyDescent="0.25">
      <c r="B6640"/>
    </row>
    <row r="6641" spans="2:2" x14ac:dyDescent="0.25">
      <c r="B6641"/>
    </row>
    <row r="6642" spans="2:2" x14ac:dyDescent="0.25">
      <c r="B6642"/>
    </row>
    <row r="6643" spans="2:2" x14ac:dyDescent="0.25">
      <c r="B6643"/>
    </row>
    <row r="6644" spans="2:2" x14ac:dyDescent="0.25">
      <c r="B6644"/>
    </row>
    <row r="6645" spans="2:2" x14ac:dyDescent="0.25">
      <c r="B6645"/>
    </row>
    <row r="6646" spans="2:2" x14ac:dyDescent="0.25">
      <c r="B6646"/>
    </row>
    <row r="6647" spans="2:2" x14ac:dyDescent="0.25">
      <c r="B6647"/>
    </row>
    <row r="6648" spans="2:2" x14ac:dyDescent="0.25">
      <c r="B6648"/>
    </row>
    <row r="6649" spans="2:2" x14ac:dyDescent="0.25">
      <c r="B6649"/>
    </row>
    <row r="6650" spans="2:2" x14ac:dyDescent="0.25">
      <c r="B6650"/>
    </row>
    <row r="6651" spans="2:2" x14ac:dyDescent="0.25">
      <c r="B6651"/>
    </row>
    <row r="6652" spans="2:2" x14ac:dyDescent="0.25">
      <c r="B6652"/>
    </row>
    <row r="6653" spans="2:2" x14ac:dyDescent="0.25">
      <c r="B6653"/>
    </row>
    <row r="6654" spans="2:2" x14ac:dyDescent="0.25">
      <c r="B6654"/>
    </row>
    <row r="6655" spans="2:2" x14ac:dyDescent="0.25">
      <c r="B6655"/>
    </row>
    <row r="6656" spans="2:2" x14ac:dyDescent="0.25">
      <c r="B6656"/>
    </row>
    <row r="6657" spans="2:2" x14ac:dyDescent="0.25">
      <c r="B6657"/>
    </row>
    <row r="6658" spans="2:2" x14ac:dyDescent="0.25">
      <c r="B6658"/>
    </row>
    <row r="6659" spans="2:2" x14ac:dyDescent="0.25">
      <c r="B6659"/>
    </row>
    <row r="6660" spans="2:2" x14ac:dyDescent="0.25">
      <c r="B6660"/>
    </row>
    <row r="6661" spans="2:2" x14ac:dyDescent="0.25">
      <c r="B6661"/>
    </row>
    <row r="6662" spans="2:2" x14ac:dyDescent="0.25">
      <c r="B6662"/>
    </row>
    <row r="6663" spans="2:2" x14ac:dyDescent="0.25">
      <c r="B6663"/>
    </row>
    <row r="6664" spans="2:2" x14ac:dyDescent="0.25">
      <c r="B6664"/>
    </row>
    <row r="6665" spans="2:2" x14ac:dyDescent="0.25">
      <c r="B6665"/>
    </row>
    <row r="6666" spans="2:2" x14ac:dyDescent="0.25">
      <c r="B6666"/>
    </row>
    <row r="6667" spans="2:2" x14ac:dyDescent="0.25">
      <c r="B6667"/>
    </row>
    <row r="6668" spans="2:2" x14ac:dyDescent="0.25">
      <c r="B6668"/>
    </row>
    <row r="6669" spans="2:2" x14ac:dyDescent="0.25">
      <c r="B6669"/>
    </row>
    <row r="6670" spans="2:2" x14ac:dyDescent="0.25">
      <c r="B6670"/>
    </row>
    <row r="6671" spans="2:2" x14ac:dyDescent="0.25">
      <c r="B6671"/>
    </row>
    <row r="6672" spans="2:2" x14ac:dyDescent="0.25">
      <c r="B6672"/>
    </row>
    <row r="6673" spans="2:2" x14ac:dyDescent="0.25">
      <c r="B6673"/>
    </row>
    <row r="6674" spans="2:2" x14ac:dyDescent="0.25">
      <c r="B6674"/>
    </row>
    <row r="6675" spans="2:2" x14ac:dyDescent="0.25">
      <c r="B6675"/>
    </row>
    <row r="6676" spans="2:2" x14ac:dyDescent="0.25">
      <c r="B6676"/>
    </row>
    <row r="6677" spans="2:2" x14ac:dyDescent="0.25">
      <c r="B6677"/>
    </row>
    <row r="6678" spans="2:2" x14ac:dyDescent="0.25">
      <c r="B6678"/>
    </row>
    <row r="6679" spans="2:2" x14ac:dyDescent="0.25">
      <c r="B6679"/>
    </row>
    <row r="6680" spans="2:2" x14ac:dyDescent="0.25">
      <c r="B6680"/>
    </row>
    <row r="6681" spans="2:2" x14ac:dyDescent="0.25">
      <c r="B6681"/>
    </row>
    <row r="6682" spans="2:2" x14ac:dyDescent="0.25">
      <c r="B6682"/>
    </row>
    <row r="6683" spans="2:2" x14ac:dyDescent="0.25">
      <c r="B6683"/>
    </row>
    <row r="6684" spans="2:2" x14ac:dyDescent="0.25">
      <c r="B6684"/>
    </row>
    <row r="6685" spans="2:2" x14ac:dyDescent="0.25">
      <c r="B6685"/>
    </row>
    <row r="6686" spans="2:2" x14ac:dyDescent="0.25">
      <c r="B6686"/>
    </row>
    <row r="6687" spans="2:2" x14ac:dyDescent="0.25">
      <c r="B6687"/>
    </row>
    <row r="6688" spans="2:2" x14ac:dyDescent="0.25">
      <c r="B6688"/>
    </row>
    <row r="6689" spans="2:2" x14ac:dyDescent="0.25">
      <c r="B6689"/>
    </row>
    <row r="6690" spans="2:2" x14ac:dyDescent="0.25">
      <c r="B6690"/>
    </row>
    <row r="6691" spans="2:2" x14ac:dyDescent="0.25">
      <c r="B6691"/>
    </row>
    <row r="6692" spans="2:2" x14ac:dyDescent="0.25">
      <c r="B6692"/>
    </row>
    <row r="6693" spans="2:2" x14ac:dyDescent="0.25">
      <c r="B6693"/>
    </row>
    <row r="6694" spans="2:2" x14ac:dyDescent="0.25">
      <c r="B6694"/>
    </row>
    <row r="6695" spans="2:2" x14ac:dyDescent="0.25">
      <c r="B6695"/>
    </row>
    <row r="6696" spans="2:2" x14ac:dyDescent="0.25">
      <c r="B6696"/>
    </row>
    <row r="6697" spans="2:2" x14ac:dyDescent="0.25">
      <c r="B6697"/>
    </row>
    <row r="6698" spans="2:2" x14ac:dyDescent="0.25">
      <c r="B6698"/>
    </row>
    <row r="6699" spans="2:2" x14ac:dyDescent="0.25">
      <c r="B6699"/>
    </row>
    <row r="6700" spans="2:2" x14ac:dyDescent="0.25">
      <c r="B6700"/>
    </row>
    <row r="6701" spans="2:2" x14ac:dyDescent="0.25">
      <c r="B6701"/>
    </row>
    <row r="6702" spans="2:2" x14ac:dyDescent="0.25">
      <c r="B6702"/>
    </row>
    <row r="6703" spans="2:2" x14ac:dyDescent="0.25">
      <c r="B6703"/>
    </row>
    <row r="6704" spans="2:2" x14ac:dyDescent="0.25">
      <c r="B6704"/>
    </row>
    <row r="6705" spans="2:2" x14ac:dyDescent="0.25">
      <c r="B6705"/>
    </row>
    <row r="6706" spans="2:2" x14ac:dyDescent="0.25">
      <c r="B6706"/>
    </row>
    <row r="6707" spans="2:2" x14ac:dyDescent="0.25">
      <c r="B6707"/>
    </row>
    <row r="6708" spans="2:2" x14ac:dyDescent="0.25">
      <c r="B6708"/>
    </row>
    <row r="6709" spans="2:2" x14ac:dyDescent="0.25">
      <c r="B6709"/>
    </row>
    <row r="6710" spans="2:2" x14ac:dyDescent="0.25">
      <c r="B6710"/>
    </row>
    <row r="6711" spans="2:2" x14ac:dyDescent="0.25">
      <c r="B6711"/>
    </row>
    <row r="6712" spans="2:2" x14ac:dyDescent="0.25">
      <c r="B6712"/>
    </row>
    <row r="6713" spans="2:2" x14ac:dyDescent="0.25">
      <c r="B6713"/>
    </row>
    <row r="6714" spans="2:2" x14ac:dyDescent="0.25">
      <c r="B6714"/>
    </row>
    <row r="6715" spans="2:2" x14ac:dyDescent="0.25">
      <c r="B6715"/>
    </row>
    <row r="6716" spans="2:2" x14ac:dyDescent="0.25">
      <c r="B6716"/>
    </row>
    <row r="6717" spans="2:2" x14ac:dyDescent="0.25">
      <c r="B6717"/>
    </row>
    <row r="6718" spans="2:2" x14ac:dyDescent="0.25">
      <c r="B6718"/>
    </row>
    <row r="6719" spans="2:2" x14ac:dyDescent="0.25">
      <c r="B6719"/>
    </row>
    <row r="6720" spans="2:2" x14ac:dyDescent="0.25">
      <c r="B6720"/>
    </row>
    <row r="6721" spans="2:2" x14ac:dyDescent="0.25">
      <c r="B6721"/>
    </row>
    <row r="6722" spans="2:2" x14ac:dyDescent="0.25">
      <c r="B6722"/>
    </row>
    <row r="6723" spans="2:2" x14ac:dyDescent="0.25">
      <c r="B6723"/>
    </row>
    <row r="6724" spans="2:2" x14ac:dyDescent="0.25">
      <c r="B6724"/>
    </row>
    <row r="6725" spans="2:2" x14ac:dyDescent="0.25">
      <c r="B6725"/>
    </row>
    <row r="6726" spans="2:2" x14ac:dyDescent="0.25">
      <c r="B6726"/>
    </row>
    <row r="6727" spans="2:2" x14ac:dyDescent="0.25">
      <c r="B6727"/>
    </row>
    <row r="6728" spans="2:2" x14ac:dyDescent="0.25">
      <c r="B6728"/>
    </row>
    <row r="6729" spans="2:2" x14ac:dyDescent="0.25">
      <c r="B6729"/>
    </row>
    <row r="6730" spans="2:2" x14ac:dyDescent="0.25">
      <c r="B6730"/>
    </row>
    <row r="6731" spans="2:2" x14ac:dyDescent="0.25">
      <c r="B6731"/>
    </row>
    <row r="6732" spans="2:2" x14ac:dyDescent="0.25">
      <c r="B6732"/>
    </row>
    <row r="6733" spans="2:2" x14ac:dyDescent="0.25">
      <c r="B6733"/>
    </row>
    <row r="6734" spans="2:2" x14ac:dyDescent="0.25">
      <c r="B6734"/>
    </row>
    <row r="6735" spans="2:2" x14ac:dyDescent="0.25">
      <c r="B6735"/>
    </row>
    <row r="6736" spans="2:2" x14ac:dyDescent="0.25">
      <c r="B6736"/>
    </row>
    <row r="6737" spans="2:2" x14ac:dyDescent="0.25">
      <c r="B6737"/>
    </row>
    <row r="6738" spans="2:2" x14ac:dyDescent="0.25">
      <c r="B6738"/>
    </row>
    <row r="6739" spans="2:2" x14ac:dyDescent="0.25">
      <c r="B6739"/>
    </row>
    <row r="6740" spans="2:2" x14ac:dyDescent="0.25">
      <c r="B6740"/>
    </row>
    <row r="6741" spans="2:2" x14ac:dyDescent="0.25">
      <c r="B6741"/>
    </row>
    <row r="6742" spans="2:2" x14ac:dyDescent="0.25">
      <c r="B6742"/>
    </row>
    <row r="6743" spans="2:2" x14ac:dyDescent="0.25">
      <c r="B6743"/>
    </row>
    <row r="6744" spans="2:2" x14ac:dyDescent="0.25">
      <c r="B6744"/>
    </row>
    <row r="6745" spans="2:2" x14ac:dyDescent="0.25">
      <c r="B6745"/>
    </row>
    <row r="6746" spans="2:2" x14ac:dyDescent="0.25">
      <c r="B6746"/>
    </row>
    <row r="6747" spans="2:2" x14ac:dyDescent="0.25">
      <c r="B6747"/>
    </row>
    <row r="6748" spans="2:2" x14ac:dyDescent="0.25">
      <c r="B6748"/>
    </row>
    <row r="6749" spans="2:2" x14ac:dyDescent="0.25">
      <c r="B6749"/>
    </row>
    <row r="6750" spans="2:2" x14ac:dyDescent="0.25">
      <c r="B6750"/>
    </row>
    <row r="6751" spans="2:2" x14ac:dyDescent="0.25">
      <c r="B6751"/>
    </row>
    <row r="6752" spans="2:2" x14ac:dyDescent="0.25">
      <c r="B6752"/>
    </row>
    <row r="6753" spans="2:2" x14ac:dyDescent="0.25">
      <c r="B6753"/>
    </row>
    <row r="6754" spans="2:2" x14ac:dyDescent="0.25">
      <c r="B6754"/>
    </row>
    <row r="6755" spans="2:2" x14ac:dyDescent="0.25">
      <c r="B6755"/>
    </row>
    <row r="6756" spans="2:2" x14ac:dyDescent="0.25">
      <c r="B6756"/>
    </row>
    <row r="6757" spans="2:2" x14ac:dyDescent="0.25">
      <c r="B6757"/>
    </row>
    <row r="6758" spans="2:2" x14ac:dyDescent="0.25">
      <c r="B6758"/>
    </row>
    <row r="6759" spans="2:2" x14ac:dyDescent="0.25">
      <c r="B6759"/>
    </row>
    <row r="6760" spans="2:2" x14ac:dyDescent="0.25">
      <c r="B6760"/>
    </row>
    <row r="6761" spans="2:2" x14ac:dyDescent="0.25">
      <c r="B6761"/>
    </row>
    <row r="6762" spans="2:2" x14ac:dyDescent="0.25">
      <c r="B6762"/>
    </row>
    <row r="6763" spans="2:2" x14ac:dyDescent="0.25">
      <c r="B6763"/>
    </row>
    <row r="6764" spans="2:2" x14ac:dyDescent="0.25">
      <c r="B6764"/>
    </row>
    <row r="6765" spans="2:2" x14ac:dyDescent="0.25">
      <c r="B6765"/>
    </row>
    <row r="6766" spans="2:2" x14ac:dyDescent="0.25">
      <c r="B6766"/>
    </row>
    <row r="6767" spans="2:2" x14ac:dyDescent="0.25">
      <c r="B6767"/>
    </row>
    <row r="6768" spans="2:2" x14ac:dyDescent="0.25">
      <c r="B6768"/>
    </row>
    <row r="6769" spans="2:2" x14ac:dyDescent="0.25">
      <c r="B6769"/>
    </row>
    <row r="6770" spans="2:2" x14ac:dyDescent="0.25">
      <c r="B6770"/>
    </row>
    <row r="6771" spans="2:2" x14ac:dyDescent="0.25">
      <c r="B6771"/>
    </row>
    <row r="6772" spans="2:2" x14ac:dyDescent="0.25">
      <c r="B6772"/>
    </row>
    <row r="6773" spans="2:2" x14ac:dyDescent="0.25">
      <c r="B6773"/>
    </row>
    <row r="6774" spans="2:2" x14ac:dyDescent="0.25">
      <c r="B6774"/>
    </row>
    <row r="6775" spans="2:2" x14ac:dyDescent="0.25">
      <c r="B6775"/>
    </row>
    <row r="6776" spans="2:2" x14ac:dyDescent="0.25">
      <c r="B6776"/>
    </row>
    <row r="6777" spans="2:2" x14ac:dyDescent="0.25">
      <c r="B6777"/>
    </row>
    <row r="6778" spans="2:2" x14ac:dyDescent="0.25">
      <c r="B6778"/>
    </row>
    <row r="6779" spans="2:2" x14ac:dyDescent="0.25">
      <c r="B6779"/>
    </row>
    <row r="6780" spans="2:2" x14ac:dyDescent="0.25">
      <c r="B6780"/>
    </row>
    <row r="6781" spans="2:2" x14ac:dyDescent="0.25">
      <c r="B6781"/>
    </row>
    <row r="6782" spans="2:2" x14ac:dyDescent="0.25">
      <c r="B6782"/>
    </row>
    <row r="6783" spans="2:2" x14ac:dyDescent="0.25">
      <c r="B6783"/>
    </row>
    <row r="6784" spans="2:2" x14ac:dyDescent="0.25">
      <c r="B6784"/>
    </row>
    <row r="6785" spans="2:2" x14ac:dyDescent="0.25">
      <c r="B6785"/>
    </row>
    <row r="6786" spans="2:2" x14ac:dyDescent="0.25">
      <c r="B6786"/>
    </row>
    <row r="6787" spans="2:2" x14ac:dyDescent="0.25">
      <c r="B6787"/>
    </row>
    <row r="6788" spans="2:2" x14ac:dyDescent="0.25">
      <c r="B6788"/>
    </row>
    <row r="6789" spans="2:2" x14ac:dyDescent="0.25">
      <c r="B6789"/>
    </row>
    <row r="6790" spans="2:2" x14ac:dyDescent="0.25">
      <c r="B6790"/>
    </row>
    <row r="6791" spans="2:2" x14ac:dyDescent="0.25">
      <c r="B6791"/>
    </row>
    <row r="6792" spans="2:2" x14ac:dyDescent="0.25">
      <c r="B6792"/>
    </row>
    <row r="6793" spans="2:2" x14ac:dyDescent="0.25">
      <c r="B6793"/>
    </row>
    <row r="6794" spans="2:2" x14ac:dyDescent="0.25">
      <c r="B6794"/>
    </row>
    <row r="6795" spans="2:2" x14ac:dyDescent="0.25">
      <c r="B6795"/>
    </row>
    <row r="6796" spans="2:2" x14ac:dyDescent="0.25">
      <c r="B6796"/>
    </row>
    <row r="6797" spans="2:2" x14ac:dyDescent="0.25">
      <c r="B6797"/>
    </row>
    <row r="6798" spans="2:2" x14ac:dyDescent="0.25">
      <c r="B6798"/>
    </row>
    <row r="6799" spans="2:2" x14ac:dyDescent="0.25">
      <c r="B6799"/>
    </row>
    <row r="6800" spans="2:2" x14ac:dyDescent="0.25">
      <c r="B6800"/>
    </row>
    <row r="6801" spans="2:2" x14ac:dyDescent="0.25">
      <c r="B6801"/>
    </row>
    <row r="6802" spans="2:2" x14ac:dyDescent="0.25">
      <c r="B6802"/>
    </row>
    <row r="6803" spans="2:2" x14ac:dyDescent="0.25">
      <c r="B6803"/>
    </row>
    <row r="6804" spans="2:2" x14ac:dyDescent="0.25">
      <c r="B6804"/>
    </row>
    <row r="6805" spans="2:2" x14ac:dyDescent="0.25">
      <c r="B6805"/>
    </row>
    <row r="6806" spans="2:2" x14ac:dyDescent="0.25">
      <c r="B6806"/>
    </row>
    <row r="6807" spans="2:2" x14ac:dyDescent="0.25">
      <c r="B6807"/>
    </row>
    <row r="6808" spans="2:2" x14ac:dyDescent="0.25">
      <c r="B6808"/>
    </row>
    <row r="6809" spans="2:2" x14ac:dyDescent="0.25">
      <c r="B6809"/>
    </row>
    <row r="6810" spans="2:2" x14ac:dyDescent="0.25">
      <c r="B6810"/>
    </row>
    <row r="6811" spans="2:2" x14ac:dyDescent="0.25">
      <c r="B6811"/>
    </row>
    <row r="6812" spans="2:2" x14ac:dyDescent="0.25">
      <c r="B6812"/>
    </row>
    <row r="6813" spans="2:2" x14ac:dyDescent="0.25">
      <c r="B6813"/>
    </row>
    <row r="6814" spans="2:2" x14ac:dyDescent="0.25">
      <c r="B6814"/>
    </row>
    <row r="6815" spans="2:2" x14ac:dyDescent="0.25">
      <c r="B6815"/>
    </row>
    <row r="6816" spans="2:2" x14ac:dyDescent="0.25">
      <c r="B6816"/>
    </row>
    <row r="6817" spans="2:2" x14ac:dyDescent="0.25">
      <c r="B6817"/>
    </row>
    <row r="6818" spans="2:2" x14ac:dyDescent="0.25">
      <c r="B6818"/>
    </row>
    <row r="6819" spans="2:2" x14ac:dyDescent="0.25">
      <c r="B6819"/>
    </row>
    <row r="6820" spans="2:2" x14ac:dyDescent="0.25">
      <c r="B6820"/>
    </row>
    <row r="6821" spans="2:2" x14ac:dyDescent="0.25">
      <c r="B6821"/>
    </row>
    <row r="6822" spans="2:2" x14ac:dyDescent="0.25">
      <c r="B6822"/>
    </row>
    <row r="6823" spans="2:2" x14ac:dyDescent="0.25">
      <c r="B6823"/>
    </row>
    <row r="6824" spans="2:2" x14ac:dyDescent="0.25">
      <c r="B6824"/>
    </row>
    <row r="6825" spans="2:2" x14ac:dyDescent="0.25">
      <c r="B6825"/>
    </row>
    <row r="6826" spans="2:2" x14ac:dyDescent="0.25">
      <c r="B6826"/>
    </row>
    <row r="6827" spans="2:2" x14ac:dyDescent="0.25">
      <c r="B6827"/>
    </row>
    <row r="6828" spans="2:2" x14ac:dyDescent="0.25">
      <c r="B6828"/>
    </row>
    <row r="6829" spans="2:2" x14ac:dyDescent="0.25">
      <c r="B6829"/>
    </row>
    <row r="6830" spans="2:2" x14ac:dyDescent="0.25">
      <c r="B6830"/>
    </row>
    <row r="6831" spans="2:2" x14ac:dyDescent="0.25">
      <c r="B6831"/>
    </row>
    <row r="6832" spans="2:2" x14ac:dyDescent="0.25">
      <c r="B6832"/>
    </row>
    <row r="6833" spans="2:2" x14ac:dyDescent="0.25">
      <c r="B6833"/>
    </row>
    <row r="6834" spans="2:2" x14ac:dyDescent="0.25">
      <c r="B6834"/>
    </row>
    <row r="6835" spans="2:2" x14ac:dyDescent="0.25">
      <c r="B6835"/>
    </row>
    <row r="6836" spans="2:2" x14ac:dyDescent="0.25">
      <c r="B6836"/>
    </row>
    <row r="6837" spans="2:2" x14ac:dyDescent="0.25">
      <c r="B6837"/>
    </row>
    <row r="6838" spans="2:2" x14ac:dyDescent="0.25">
      <c r="B6838"/>
    </row>
    <row r="6839" spans="2:2" x14ac:dyDescent="0.25">
      <c r="B6839"/>
    </row>
    <row r="6840" spans="2:2" x14ac:dyDescent="0.25">
      <c r="B6840"/>
    </row>
    <row r="6841" spans="2:2" x14ac:dyDescent="0.25">
      <c r="B6841"/>
    </row>
    <row r="6842" spans="2:2" x14ac:dyDescent="0.25">
      <c r="B6842"/>
    </row>
    <row r="6843" spans="2:2" x14ac:dyDescent="0.25">
      <c r="B6843"/>
    </row>
    <row r="6844" spans="2:2" x14ac:dyDescent="0.25">
      <c r="B6844"/>
    </row>
    <row r="6845" spans="2:2" x14ac:dyDescent="0.25">
      <c r="B6845"/>
    </row>
    <row r="6846" spans="2:2" x14ac:dyDescent="0.25">
      <c r="B6846"/>
    </row>
    <row r="6847" spans="2:2" x14ac:dyDescent="0.25">
      <c r="B6847"/>
    </row>
    <row r="6848" spans="2:2" x14ac:dyDescent="0.25">
      <c r="B6848"/>
    </row>
    <row r="6849" spans="2:2" x14ac:dyDescent="0.25">
      <c r="B6849"/>
    </row>
    <row r="6850" spans="2:2" x14ac:dyDescent="0.25">
      <c r="B6850"/>
    </row>
    <row r="6851" spans="2:2" x14ac:dyDescent="0.25">
      <c r="B6851"/>
    </row>
    <row r="6852" spans="2:2" x14ac:dyDescent="0.25">
      <c r="B6852"/>
    </row>
    <row r="6853" spans="2:2" x14ac:dyDescent="0.25">
      <c r="B6853"/>
    </row>
    <row r="6854" spans="2:2" x14ac:dyDescent="0.25">
      <c r="B6854"/>
    </row>
    <row r="6855" spans="2:2" x14ac:dyDescent="0.25">
      <c r="B6855"/>
    </row>
    <row r="6856" spans="2:2" x14ac:dyDescent="0.25">
      <c r="B6856"/>
    </row>
    <row r="6857" spans="2:2" x14ac:dyDescent="0.25">
      <c r="B6857"/>
    </row>
    <row r="6858" spans="2:2" x14ac:dyDescent="0.25">
      <c r="B6858"/>
    </row>
    <row r="6859" spans="2:2" x14ac:dyDescent="0.25">
      <c r="B6859"/>
    </row>
    <row r="6860" spans="2:2" x14ac:dyDescent="0.25">
      <c r="B6860"/>
    </row>
    <row r="6861" spans="2:2" x14ac:dyDescent="0.25">
      <c r="B6861"/>
    </row>
    <row r="6862" spans="2:2" x14ac:dyDescent="0.25">
      <c r="B6862"/>
    </row>
    <row r="6863" spans="2:2" x14ac:dyDescent="0.25">
      <c r="B6863"/>
    </row>
    <row r="6864" spans="2:2" x14ac:dyDescent="0.25">
      <c r="B6864"/>
    </row>
    <row r="6865" spans="2:2" x14ac:dyDescent="0.25">
      <c r="B6865"/>
    </row>
    <row r="6866" spans="2:2" x14ac:dyDescent="0.25">
      <c r="B6866"/>
    </row>
    <row r="6867" spans="2:2" x14ac:dyDescent="0.25">
      <c r="B6867"/>
    </row>
    <row r="6868" spans="2:2" x14ac:dyDescent="0.25">
      <c r="B6868"/>
    </row>
    <row r="6869" spans="2:2" x14ac:dyDescent="0.25">
      <c r="B6869"/>
    </row>
    <row r="6870" spans="2:2" x14ac:dyDescent="0.25">
      <c r="B6870"/>
    </row>
    <row r="6871" spans="2:2" x14ac:dyDescent="0.25">
      <c r="B6871"/>
    </row>
    <row r="6872" spans="2:2" x14ac:dyDescent="0.25">
      <c r="B6872"/>
    </row>
    <row r="6873" spans="2:2" x14ac:dyDescent="0.25">
      <c r="B6873"/>
    </row>
    <row r="6874" spans="2:2" x14ac:dyDescent="0.25">
      <c r="B6874"/>
    </row>
    <row r="6875" spans="2:2" x14ac:dyDescent="0.25">
      <c r="B6875"/>
    </row>
    <row r="6876" spans="2:2" x14ac:dyDescent="0.25">
      <c r="B6876"/>
    </row>
    <row r="6877" spans="2:2" x14ac:dyDescent="0.25">
      <c r="B6877"/>
    </row>
    <row r="6878" spans="2:2" x14ac:dyDescent="0.25">
      <c r="B6878"/>
    </row>
    <row r="6879" spans="2:2" x14ac:dyDescent="0.25">
      <c r="B6879"/>
    </row>
    <row r="6880" spans="2:2" x14ac:dyDescent="0.25">
      <c r="B6880"/>
    </row>
    <row r="6881" spans="2:2" x14ac:dyDescent="0.25">
      <c r="B6881"/>
    </row>
    <row r="6882" spans="2:2" x14ac:dyDescent="0.25">
      <c r="B6882"/>
    </row>
    <row r="6883" spans="2:2" x14ac:dyDescent="0.25">
      <c r="B6883"/>
    </row>
    <row r="6884" spans="2:2" x14ac:dyDescent="0.25">
      <c r="B6884"/>
    </row>
    <row r="6885" spans="2:2" x14ac:dyDescent="0.25">
      <c r="B6885"/>
    </row>
    <row r="6886" spans="2:2" x14ac:dyDescent="0.25">
      <c r="B6886"/>
    </row>
    <row r="6887" spans="2:2" x14ac:dyDescent="0.25">
      <c r="B6887"/>
    </row>
    <row r="6888" spans="2:2" x14ac:dyDescent="0.25">
      <c r="B6888"/>
    </row>
    <row r="6889" spans="2:2" x14ac:dyDescent="0.25">
      <c r="B6889"/>
    </row>
    <row r="6890" spans="2:2" x14ac:dyDescent="0.25">
      <c r="B6890"/>
    </row>
    <row r="6891" spans="2:2" x14ac:dyDescent="0.25">
      <c r="B6891"/>
    </row>
    <row r="6892" spans="2:2" x14ac:dyDescent="0.25">
      <c r="B6892"/>
    </row>
    <row r="6893" spans="2:2" x14ac:dyDescent="0.25">
      <c r="B6893"/>
    </row>
    <row r="6894" spans="2:2" x14ac:dyDescent="0.25">
      <c r="B6894"/>
    </row>
    <row r="6895" spans="2:2" x14ac:dyDescent="0.25">
      <c r="B6895"/>
    </row>
    <row r="6896" spans="2:2" x14ac:dyDescent="0.25">
      <c r="B6896"/>
    </row>
    <row r="6897" spans="2:2" x14ac:dyDescent="0.25">
      <c r="B6897"/>
    </row>
    <row r="6898" spans="2:2" x14ac:dyDescent="0.25">
      <c r="B6898"/>
    </row>
    <row r="6899" spans="2:2" x14ac:dyDescent="0.25">
      <c r="B6899"/>
    </row>
    <row r="6900" spans="2:2" x14ac:dyDescent="0.25">
      <c r="B6900"/>
    </row>
    <row r="6901" spans="2:2" x14ac:dyDescent="0.25">
      <c r="B6901"/>
    </row>
    <row r="6902" spans="2:2" x14ac:dyDescent="0.25">
      <c r="B6902"/>
    </row>
    <row r="6903" spans="2:2" x14ac:dyDescent="0.25">
      <c r="B6903"/>
    </row>
    <row r="6904" spans="2:2" x14ac:dyDescent="0.25">
      <c r="B6904"/>
    </row>
    <row r="6905" spans="2:2" x14ac:dyDescent="0.25">
      <c r="B6905"/>
    </row>
    <row r="6906" spans="2:2" x14ac:dyDescent="0.25">
      <c r="B6906"/>
    </row>
    <row r="6907" spans="2:2" x14ac:dyDescent="0.25">
      <c r="B6907"/>
    </row>
    <row r="6908" spans="2:2" x14ac:dyDescent="0.25">
      <c r="B6908"/>
    </row>
    <row r="6909" spans="2:2" x14ac:dyDescent="0.25">
      <c r="B6909"/>
    </row>
    <row r="6910" spans="2:2" x14ac:dyDescent="0.25">
      <c r="B6910"/>
    </row>
    <row r="6911" spans="2:2" x14ac:dyDescent="0.25">
      <c r="B6911"/>
    </row>
    <row r="6912" spans="2:2" x14ac:dyDescent="0.25">
      <c r="B6912"/>
    </row>
    <row r="6913" spans="2:2" x14ac:dyDescent="0.25">
      <c r="B6913"/>
    </row>
    <row r="6914" spans="2:2" x14ac:dyDescent="0.25">
      <c r="B6914"/>
    </row>
    <row r="6915" spans="2:2" x14ac:dyDescent="0.25">
      <c r="B6915"/>
    </row>
    <row r="6916" spans="2:2" x14ac:dyDescent="0.25">
      <c r="B6916"/>
    </row>
    <row r="6917" spans="2:2" x14ac:dyDescent="0.25">
      <c r="B6917"/>
    </row>
    <row r="6918" spans="2:2" x14ac:dyDescent="0.25">
      <c r="B6918"/>
    </row>
    <row r="6919" spans="2:2" x14ac:dyDescent="0.25">
      <c r="B6919"/>
    </row>
    <row r="6920" spans="2:2" x14ac:dyDescent="0.25">
      <c r="B6920"/>
    </row>
    <row r="6921" spans="2:2" x14ac:dyDescent="0.25">
      <c r="B6921"/>
    </row>
    <row r="6922" spans="2:2" x14ac:dyDescent="0.25">
      <c r="B6922"/>
    </row>
    <row r="6923" spans="2:2" x14ac:dyDescent="0.25">
      <c r="B6923"/>
    </row>
    <row r="6924" spans="2:2" x14ac:dyDescent="0.25">
      <c r="B6924"/>
    </row>
    <row r="6925" spans="2:2" x14ac:dyDescent="0.25">
      <c r="B6925"/>
    </row>
    <row r="6926" spans="2:2" x14ac:dyDescent="0.25">
      <c r="B6926"/>
    </row>
    <row r="6927" spans="2:2" x14ac:dyDescent="0.25">
      <c r="B6927"/>
    </row>
    <row r="6928" spans="2:2" x14ac:dyDescent="0.25">
      <c r="B6928"/>
    </row>
    <row r="6929" spans="2:2" x14ac:dyDescent="0.25">
      <c r="B6929"/>
    </row>
    <row r="6930" spans="2:2" x14ac:dyDescent="0.25">
      <c r="B6930"/>
    </row>
    <row r="6931" spans="2:2" x14ac:dyDescent="0.25">
      <c r="B6931"/>
    </row>
    <row r="6932" spans="2:2" x14ac:dyDescent="0.25">
      <c r="B6932"/>
    </row>
    <row r="6933" spans="2:2" x14ac:dyDescent="0.25">
      <c r="B6933"/>
    </row>
    <row r="6934" spans="2:2" x14ac:dyDescent="0.25">
      <c r="B6934"/>
    </row>
    <row r="6935" spans="2:2" x14ac:dyDescent="0.25">
      <c r="B6935"/>
    </row>
    <row r="6936" spans="2:2" x14ac:dyDescent="0.25">
      <c r="B6936"/>
    </row>
    <row r="6937" spans="2:2" x14ac:dyDescent="0.25">
      <c r="B6937"/>
    </row>
    <row r="6938" spans="2:2" x14ac:dyDescent="0.25">
      <c r="B6938"/>
    </row>
    <row r="6939" spans="2:2" x14ac:dyDescent="0.25">
      <c r="B6939"/>
    </row>
    <row r="6940" spans="2:2" x14ac:dyDescent="0.25">
      <c r="B6940"/>
    </row>
    <row r="6941" spans="2:2" x14ac:dyDescent="0.25">
      <c r="B6941"/>
    </row>
    <row r="6942" spans="2:2" x14ac:dyDescent="0.25">
      <c r="B6942"/>
    </row>
    <row r="6943" spans="2:2" x14ac:dyDescent="0.25">
      <c r="B6943"/>
    </row>
    <row r="6944" spans="2:2" x14ac:dyDescent="0.25">
      <c r="B6944"/>
    </row>
    <row r="6945" spans="2:2" x14ac:dyDescent="0.25">
      <c r="B6945"/>
    </row>
    <row r="6946" spans="2:2" x14ac:dyDescent="0.25">
      <c r="B6946"/>
    </row>
    <row r="6947" spans="2:2" x14ac:dyDescent="0.25">
      <c r="B6947"/>
    </row>
    <row r="6948" spans="2:2" x14ac:dyDescent="0.25">
      <c r="B6948"/>
    </row>
    <row r="6949" spans="2:2" x14ac:dyDescent="0.25">
      <c r="B6949"/>
    </row>
    <row r="6950" spans="2:2" x14ac:dyDescent="0.25">
      <c r="B6950"/>
    </row>
    <row r="6951" spans="2:2" x14ac:dyDescent="0.25">
      <c r="B6951"/>
    </row>
    <row r="6952" spans="2:2" x14ac:dyDescent="0.25">
      <c r="B6952"/>
    </row>
    <row r="6953" spans="2:2" x14ac:dyDescent="0.25">
      <c r="B6953"/>
    </row>
    <row r="6954" spans="2:2" x14ac:dyDescent="0.25">
      <c r="B6954"/>
    </row>
    <row r="6955" spans="2:2" x14ac:dyDescent="0.25">
      <c r="B6955"/>
    </row>
    <row r="6956" spans="2:2" x14ac:dyDescent="0.25">
      <c r="B6956"/>
    </row>
    <row r="6957" spans="2:2" x14ac:dyDescent="0.25">
      <c r="B6957"/>
    </row>
    <row r="6958" spans="2:2" x14ac:dyDescent="0.25">
      <c r="B6958"/>
    </row>
    <row r="6959" spans="2:2" x14ac:dyDescent="0.25">
      <c r="B6959"/>
    </row>
    <row r="6960" spans="2:2" x14ac:dyDescent="0.25">
      <c r="B6960"/>
    </row>
    <row r="6961" spans="2:2" x14ac:dyDescent="0.25">
      <c r="B6961"/>
    </row>
    <row r="6962" spans="2:2" x14ac:dyDescent="0.25">
      <c r="B6962"/>
    </row>
    <row r="6963" spans="2:2" x14ac:dyDescent="0.25">
      <c r="B6963"/>
    </row>
    <row r="6964" spans="2:2" x14ac:dyDescent="0.25">
      <c r="B6964"/>
    </row>
    <row r="6965" spans="2:2" x14ac:dyDescent="0.25">
      <c r="B6965"/>
    </row>
    <row r="6966" spans="2:2" x14ac:dyDescent="0.25">
      <c r="B6966"/>
    </row>
    <row r="6967" spans="2:2" x14ac:dyDescent="0.25">
      <c r="B6967"/>
    </row>
    <row r="6968" spans="2:2" x14ac:dyDescent="0.25">
      <c r="B6968"/>
    </row>
    <row r="6969" spans="2:2" x14ac:dyDescent="0.25">
      <c r="B6969"/>
    </row>
    <row r="6970" spans="2:2" x14ac:dyDescent="0.25">
      <c r="B6970"/>
    </row>
    <row r="6971" spans="2:2" x14ac:dyDescent="0.25">
      <c r="B6971"/>
    </row>
    <row r="6972" spans="2:2" x14ac:dyDescent="0.25">
      <c r="B6972"/>
    </row>
    <row r="6973" spans="2:2" x14ac:dyDescent="0.25">
      <c r="B6973"/>
    </row>
    <row r="6974" spans="2:2" x14ac:dyDescent="0.25">
      <c r="B6974"/>
    </row>
    <row r="6975" spans="2:2" x14ac:dyDescent="0.25">
      <c r="B6975"/>
    </row>
    <row r="6976" spans="2:2" x14ac:dyDescent="0.25">
      <c r="B6976"/>
    </row>
    <row r="6977" spans="2:2" x14ac:dyDescent="0.25">
      <c r="B6977"/>
    </row>
    <row r="6978" spans="2:2" x14ac:dyDescent="0.25">
      <c r="B6978"/>
    </row>
    <row r="6979" spans="2:2" x14ac:dyDescent="0.25">
      <c r="B6979"/>
    </row>
    <row r="6980" spans="2:2" x14ac:dyDescent="0.25">
      <c r="B6980"/>
    </row>
    <row r="6981" spans="2:2" x14ac:dyDescent="0.25">
      <c r="B6981"/>
    </row>
    <row r="6982" spans="2:2" x14ac:dyDescent="0.25">
      <c r="B6982"/>
    </row>
    <row r="6983" spans="2:2" x14ac:dyDescent="0.25">
      <c r="B6983"/>
    </row>
    <row r="6984" spans="2:2" x14ac:dyDescent="0.25">
      <c r="B6984"/>
    </row>
    <row r="6985" spans="2:2" x14ac:dyDescent="0.25">
      <c r="B6985"/>
    </row>
    <row r="6986" spans="2:2" x14ac:dyDescent="0.25">
      <c r="B6986"/>
    </row>
    <row r="6987" spans="2:2" x14ac:dyDescent="0.25">
      <c r="B6987"/>
    </row>
    <row r="6988" spans="2:2" x14ac:dyDescent="0.25">
      <c r="B6988"/>
    </row>
    <row r="6989" spans="2:2" x14ac:dyDescent="0.25">
      <c r="B6989"/>
    </row>
    <row r="6990" spans="2:2" x14ac:dyDescent="0.25">
      <c r="B6990"/>
    </row>
    <row r="6991" spans="2:2" x14ac:dyDescent="0.25">
      <c r="B6991"/>
    </row>
    <row r="6992" spans="2:2" x14ac:dyDescent="0.25">
      <c r="B6992"/>
    </row>
    <row r="6993" spans="2:2" x14ac:dyDescent="0.25">
      <c r="B6993"/>
    </row>
    <row r="6994" spans="2:2" x14ac:dyDescent="0.25">
      <c r="B6994"/>
    </row>
    <row r="6995" spans="2:2" x14ac:dyDescent="0.25">
      <c r="B6995"/>
    </row>
    <row r="6996" spans="2:2" x14ac:dyDescent="0.25">
      <c r="B6996"/>
    </row>
    <row r="6997" spans="2:2" x14ac:dyDescent="0.25">
      <c r="B6997"/>
    </row>
    <row r="6998" spans="2:2" x14ac:dyDescent="0.25">
      <c r="B6998"/>
    </row>
    <row r="6999" spans="2:2" x14ac:dyDescent="0.25">
      <c r="B6999"/>
    </row>
    <row r="7000" spans="2:2" x14ac:dyDescent="0.25">
      <c r="B7000"/>
    </row>
    <row r="7001" spans="2:2" x14ac:dyDescent="0.25">
      <c r="B7001"/>
    </row>
    <row r="7002" spans="2:2" x14ac:dyDescent="0.25">
      <c r="B7002"/>
    </row>
    <row r="7003" spans="2:2" x14ac:dyDescent="0.25">
      <c r="B7003"/>
    </row>
    <row r="7004" spans="2:2" x14ac:dyDescent="0.25">
      <c r="B7004"/>
    </row>
    <row r="7005" spans="2:2" x14ac:dyDescent="0.25">
      <c r="B7005"/>
    </row>
    <row r="7006" spans="2:2" x14ac:dyDescent="0.25">
      <c r="B7006"/>
    </row>
    <row r="7007" spans="2:2" x14ac:dyDescent="0.25">
      <c r="B7007"/>
    </row>
    <row r="7008" spans="2:2" x14ac:dyDescent="0.25">
      <c r="B7008"/>
    </row>
    <row r="7009" spans="2:2" x14ac:dyDescent="0.25">
      <c r="B7009"/>
    </row>
    <row r="7010" spans="2:2" x14ac:dyDescent="0.25">
      <c r="B7010"/>
    </row>
    <row r="7011" spans="2:2" x14ac:dyDescent="0.25">
      <c r="B7011"/>
    </row>
    <row r="7012" spans="2:2" x14ac:dyDescent="0.25">
      <c r="B7012"/>
    </row>
    <row r="7013" spans="2:2" x14ac:dyDescent="0.25">
      <c r="B7013"/>
    </row>
    <row r="7014" spans="2:2" x14ac:dyDescent="0.25">
      <c r="B7014"/>
    </row>
    <row r="7015" spans="2:2" x14ac:dyDescent="0.25">
      <c r="B7015"/>
    </row>
    <row r="7016" spans="2:2" x14ac:dyDescent="0.25">
      <c r="B7016"/>
    </row>
    <row r="7017" spans="2:2" x14ac:dyDescent="0.25">
      <c r="B7017"/>
    </row>
    <row r="7018" spans="2:2" x14ac:dyDescent="0.25">
      <c r="B7018"/>
    </row>
    <row r="7019" spans="2:2" x14ac:dyDescent="0.25">
      <c r="B7019"/>
    </row>
    <row r="7020" spans="2:2" x14ac:dyDescent="0.25">
      <c r="B7020"/>
    </row>
    <row r="7021" spans="2:2" x14ac:dyDescent="0.25">
      <c r="B7021"/>
    </row>
    <row r="7022" spans="2:2" x14ac:dyDescent="0.25">
      <c r="B7022"/>
    </row>
    <row r="7023" spans="2:2" x14ac:dyDescent="0.25">
      <c r="B7023"/>
    </row>
    <row r="7024" spans="2:2" x14ac:dyDescent="0.25">
      <c r="B7024"/>
    </row>
    <row r="7025" spans="2:2" x14ac:dyDescent="0.25">
      <c r="B7025"/>
    </row>
    <row r="7026" spans="2:2" x14ac:dyDescent="0.25">
      <c r="B7026"/>
    </row>
    <row r="7027" spans="2:2" x14ac:dyDescent="0.25">
      <c r="B7027"/>
    </row>
    <row r="7028" spans="2:2" x14ac:dyDescent="0.25">
      <c r="B7028"/>
    </row>
    <row r="7029" spans="2:2" x14ac:dyDescent="0.25">
      <c r="B7029"/>
    </row>
    <row r="7030" spans="2:2" x14ac:dyDescent="0.25">
      <c r="B7030"/>
    </row>
    <row r="7031" spans="2:2" x14ac:dyDescent="0.25">
      <c r="B7031"/>
    </row>
    <row r="7032" spans="2:2" x14ac:dyDescent="0.25">
      <c r="B7032"/>
    </row>
    <row r="7033" spans="2:2" x14ac:dyDescent="0.25">
      <c r="B7033"/>
    </row>
    <row r="7034" spans="2:2" x14ac:dyDescent="0.25">
      <c r="B7034"/>
    </row>
    <row r="7035" spans="2:2" x14ac:dyDescent="0.25">
      <c r="B7035"/>
    </row>
    <row r="7036" spans="2:2" x14ac:dyDescent="0.25">
      <c r="B7036"/>
    </row>
    <row r="7037" spans="2:2" x14ac:dyDescent="0.25">
      <c r="B7037"/>
    </row>
    <row r="7038" spans="2:2" x14ac:dyDescent="0.25">
      <c r="B7038"/>
    </row>
    <row r="7039" spans="2:2" x14ac:dyDescent="0.25">
      <c r="B7039"/>
    </row>
    <row r="7040" spans="2:2" x14ac:dyDescent="0.25">
      <c r="B7040"/>
    </row>
    <row r="7041" spans="2:2" x14ac:dyDescent="0.25">
      <c r="B7041"/>
    </row>
    <row r="7042" spans="2:2" x14ac:dyDescent="0.25">
      <c r="B7042"/>
    </row>
    <row r="7043" spans="2:2" x14ac:dyDescent="0.25">
      <c r="B7043"/>
    </row>
    <row r="7044" spans="2:2" x14ac:dyDescent="0.25">
      <c r="B7044"/>
    </row>
    <row r="7045" spans="2:2" x14ac:dyDescent="0.25">
      <c r="B7045"/>
    </row>
    <row r="7046" spans="2:2" x14ac:dyDescent="0.25">
      <c r="B7046"/>
    </row>
    <row r="7047" spans="2:2" x14ac:dyDescent="0.25">
      <c r="B7047"/>
    </row>
    <row r="7048" spans="2:2" x14ac:dyDescent="0.25">
      <c r="B7048"/>
    </row>
    <row r="7049" spans="2:2" x14ac:dyDescent="0.25">
      <c r="B7049"/>
    </row>
    <row r="7050" spans="2:2" x14ac:dyDescent="0.25">
      <c r="B7050"/>
    </row>
    <row r="7051" spans="2:2" x14ac:dyDescent="0.25">
      <c r="B7051"/>
    </row>
    <row r="7052" spans="2:2" x14ac:dyDescent="0.25">
      <c r="B7052"/>
    </row>
    <row r="7053" spans="2:2" x14ac:dyDescent="0.25">
      <c r="B7053"/>
    </row>
    <row r="7054" spans="2:2" x14ac:dyDescent="0.25">
      <c r="B7054"/>
    </row>
    <row r="7055" spans="2:2" x14ac:dyDescent="0.25">
      <c r="B7055"/>
    </row>
    <row r="7056" spans="2:2" x14ac:dyDescent="0.25">
      <c r="B7056"/>
    </row>
    <row r="7057" spans="2:2" x14ac:dyDescent="0.25">
      <c r="B7057"/>
    </row>
    <row r="7058" spans="2:2" x14ac:dyDescent="0.25">
      <c r="B7058"/>
    </row>
    <row r="7059" spans="2:2" x14ac:dyDescent="0.25">
      <c r="B7059"/>
    </row>
    <row r="7060" spans="2:2" x14ac:dyDescent="0.25">
      <c r="B7060"/>
    </row>
    <row r="7061" spans="2:2" x14ac:dyDescent="0.25">
      <c r="B7061"/>
    </row>
    <row r="7062" spans="2:2" x14ac:dyDescent="0.25">
      <c r="B7062"/>
    </row>
    <row r="7063" spans="2:2" x14ac:dyDescent="0.25">
      <c r="B7063"/>
    </row>
    <row r="7064" spans="2:2" x14ac:dyDescent="0.25">
      <c r="B7064"/>
    </row>
    <row r="7065" spans="2:2" x14ac:dyDescent="0.25">
      <c r="B7065"/>
    </row>
    <row r="7066" spans="2:2" x14ac:dyDescent="0.25">
      <c r="B7066"/>
    </row>
    <row r="7067" spans="2:2" x14ac:dyDescent="0.25">
      <c r="B7067"/>
    </row>
    <row r="7068" spans="2:2" x14ac:dyDescent="0.25">
      <c r="B7068"/>
    </row>
    <row r="7069" spans="2:2" x14ac:dyDescent="0.25">
      <c r="B7069"/>
    </row>
    <row r="7070" spans="2:2" x14ac:dyDescent="0.25">
      <c r="B7070"/>
    </row>
    <row r="7071" spans="2:2" x14ac:dyDescent="0.25">
      <c r="B7071"/>
    </row>
    <row r="7072" spans="2:2" x14ac:dyDescent="0.25">
      <c r="B7072"/>
    </row>
    <row r="7073" spans="2:2" x14ac:dyDescent="0.25">
      <c r="B7073"/>
    </row>
    <row r="7074" spans="2:2" x14ac:dyDescent="0.25">
      <c r="B7074"/>
    </row>
    <row r="7075" spans="2:2" x14ac:dyDescent="0.25">
      <c r="B7075"/>
    </row>
    <row r="7076" spans="2:2" x14ac:dyDescent="0.25">
      <c r="B7076"/>
    </row>
    <row r="7077" spans="2:2" x14ac:dyDescent="0.25">
      <c r="B7077"/>
    </row>
    <row r="7078" spans="2:2" x14ac:dyDescent="0.25">
      <c r="B7078"/>
    </row>
    <row r="7079" spans="2:2" x14ac:dyDescent="0.25">
      <c r="B7079"/>
    </row>
    <row r="7080" spans="2:2" x14ac:dyDescent="0.25">
      <c r="B7080"/>
    </row>
    <row r="7081" spans="2:2" x14ac:dyDescent="0.25">
      <c r="B7081"/>
    </row>
    <row r="7082" spans="2:2" x14ac:dyDescent="0.25">
      <c r="B7082"/>
    </row>
    <row r="7083" spans="2:2" x14ac:dyDescent="0.25">
      <c r="B7083"/>
    </row>
    <row r="7084" spans="2:2" x14ac:dyDescent="0.25">
      <c r="B7084"/>
    </row>
    <row r="7085" spans="2:2" x14ac:dyDescent="0.25">
      <c r="B7085"/>
    </row>
    <row r="7086" spans="2:2" x14ac:dyDescent="0.25">
      <c r="B7086"/>
    </row>
    <row r="7087" spans="2:2" x14ac:dyDescent="0.25">
      <c r="B7087"/>
    </row>
    <row r="7088" spans="2:2" x14ac:dyDescent="0.25">
      <c r="B7088"/>
    </row>
    <row r="7089" spans="2:2" x14ac:dyDescent="0.25">
      <c r="B7089"/>
    </row>
    <row r="7090" spans="2:2" x14ac:dyDescent="0.25">
      <c r="B7090"/>
    </row>
    <row r="7091" spans="2:2" x14ac:dyDescent="0.25">
      <c r="B7091"/>
    </row>
    <row r="7092" spans="2:2" x14ac:dyDescent="0.25">
      <c r="B7092"/>
    </row>
    <row r="7093" spans="2:2" x14ac:dyDescent="0.25">
      <c r="B7093"/>
    </row>
    <row r="7094" spans="2:2" x14ac:dyDescent="0.25">
      <c r="B7094"/>
    </row>
    <row r="7095" spans="2:2" x14ac:dyDescent="0.25">
      <c r="B7095"/>
    </row>
    <row r="7096" spans="2:2" x14ac:dyDescent="0.25">
      <c r="B7096"/>
    </row>
    <row r="7097" spans="2:2" x14ac:dyDescent="0.25">
      <c r="B7097"/>
    </row>
    <row r="7098" spans="2:2" x14ac:dyDescent="0.25">
      <c r="B7098"/>
    </row>
    <row r="7099" spans="2:2" x14ac:dyDescent="0.25">
      <c r="B7099"/>
    </row>
    <row r="7100" spans="2:2" x14ac:dyDescent="0.25">
      <c r="B7100"/>
    </row>
    <row r="7101" spans="2:2" x14ac:dyDescent="0.25">
      <c r="B7101"/>
    </row>
    <row r="7102" spans="2:2" x14ac:dyDescent="0.25">
      <c r="B7102"/>
    </row>
    <row r="7103" spans="2:2" x14ac:dyDescent="0.25">
      <c r="B7103"/>
    </row>
    <row r="7104" spans="2:2" x14ac:dyDescent="0.25">
      <c r="B7104"/>
    </row>
    <row r="7105" spans="2:2" x14ac:dyDescent="0.25">
      <c r="B7105"/>
    </row>
    <row r="7106" spans="2:2" x14ac:dyDescent="0.25">
      <c r="B7106"/>
    </row>
    <row r="7107" spans="2:2" x14ac:dyDescent="0.25">
      <c r="B7107"/>
    </row>
    <row r="7108" spans="2:2" x14ac:dyDescent="0.25">
      <c r="B7108"/>
    </row>
    <row r="7109" spans="2:2" x14ac:dyDescent="0.25">
      <c r="B7109"/>
    </row>
    <row r="7110" spans="2:2" x14ac:dyDescent="0.25">
      <c r="B7110"/>
    </row>
    <row r="7111" spans="2:2" x14ac:dyDescent="0.25">
      <c r="B7111"/>
    </row>
    <row r="7112" spans="2:2" x14ac:dyDescent="0.25">
      <c r="B7112"/>
    </row>
    <row r="7113" spans="2:2" x14ac:dyDescent="0.25">
      <c r="B7113"/>
    </row>
    <row r="7114" spans="2:2" x14ac:dyDescent="0.25">
      <c r="B7114"/>
    </row>
    <row r="7115" spans="2:2" x14ac:dyDescent="0.25">
      <c r="B7115"/>
    </row>
    <row r="7116" spans="2:2" x14ac:dyDescent="0.25">
      <c r="B7116"/>
    </row>
    <row r="7117" spans="2:2" x14ac:dyDescent="0.25">
      <c r="B7117"/>
    </row>
    <row r="7118" spans="2:2" x14ac:dyDescent="0.25">
      <c r="B7118"/>
    </row>
    <row r="7119" spans="2:2" x14ac:dyDescent="0.25">
      <c r="B7119"/>
    </row>
    <row r="7120" spans="2:2" x14ac:dyDescent="0.25">
      <c r="B7120"/>
    </row>
    <row r="7121" spans="2:2" x14ac:dyDescent="0.25">
      <c r="B7121"/>
    </row>
    <row r="7122" spans="2:2" x14ac:dyDescent="0.25">
      <c r="B7122"/>
    </row>
    <row r="7123" spans="2:2" x14ac:dyDescent="0.25">
      <c r="B7123"/>
    </row>
    <row r="7124" spans="2:2" x14ac:dyDescent="0.25">
      <c r="B7124"/>
    </row>
    <row r="7125" spans="2:2" x14ac:dyDescent="0.25">
      <c r="B7125"/>
    </row>
    <row r="7126" spans="2:2" x14ac:dyDescent="0.25">
      <c r="B7126"/>
    </row>
    <row r="7127" spans="2:2" x14ac:dyDescent="0.25">
      <c r="B7127"/>
    </row>
    <row r="7128" spans="2:2" x14ac:dyDescent="0.25">
      <c r="B7128"/>
    </row>
    <row r="7129" spans="2:2" x14ac:dyDescent="0.25">
      <c r="B7129"/>
    </row>
    <row r="7130" spans="2:2" x14ac:dyDescent="0.25">
      <c r="B7130"/>
    </row>
    <row r="7131" spans="2:2" x14ac:dyDescent="0.25">
      <c r="B7131"/>
    </row>
    <row r="7132" spans="2:2" x14ac:dyDescent="0.25">
      <c r="B7132"/>
    </row>
    <row r="7133" spans="2:2" x14ac:dyDescent="0.25">
      <c r="B7133"/>
    </row>
    <row r="7134" spans="2:2" x14ac:dyDescent="0.25">
      <c r="B7134"/>
    </row>
    <row r="7135" spans="2:2" x14ac:dyDescent="0.25">
      <c r="B7135"/>
    </row>
    <row r="7136" spans="2:2" x14ac:dyDescent="0.25">
      <c r="B7136"/>
    </row>
    <row r="7137" spans="2:2" x14ac:dyDescent="0.25">
      <c r="B7137"/>
    </row>
    <row r="7138" spans="2:2" x14ac:dyDescent="0.25">
      <c r="B7138"/>
    </row>
    <row r="7139" spans="2:2" x14ac:dyDescent="0.25">
      <c r="B7139"/>
    </row>
    <row r="7140" spans="2:2" x14ac:dyDescent="0.25">
      <c r="B7140"/>
    </row>
    <row r="7141" spans="2:2" x14ac:dyDescent="0.25">
      <c r="B7141"/>
    </row>
    <row r="7142" spans="2:2" x14ac:dyDescent="0.25">
      <c r="B7142"/>
    </row>
    <row r="7143" spans="2:2" x14ac:dyDescent="0.25">
      <c r="B7143"/>
    </row>
    <row r="7144" spans="2:2" x14ac:dyDescent="0.25">
      <c r="B7144"/>
    </row>
    <row r="7145" spans="2:2" x14ac:dyDescent="0.25">
      <c r="B7145"/>
    </row>
    <row r="7146" spans="2:2" x14ac:dyDescent="0.25">
      <c r="B7146"/>
    </row>
    <row r="7147" spans="2:2" x14ac:dyDescent="0.25">
      <c r="B7147"/>
    </row>
    <row r="7148" spans="2:2" x14ac:dyDescent="0.25">
      <c r="B7148"/>
    </row>
    <row r="7149" spans="2:2" x14ac:dyDescent="0.25">
      <c r="B7149"/>
    </row>
    <row r="7150" spans="2:2" x14ac:dyDescent="0.25">
      <c r="B7150"/>
    </row>
    <row r="7151" spans="2:2" x14ac:dyDescent="0.25">
      <c r="B7151"/>
    </row>
    <row r="7152" spans="2:2" x14ac:dyDescent="0.25">
      <c r="B7152"/>
    </row>
    <row r="7153" spans="2:2" x14ac:dyDescent="0.25">
      <c r="B7153"/>
    </row>
    <row r="7154" spans="2:2" x14ac:dyDescent="0.25">
      <c r="B7154"/>
    </row>
    <row r="7155" spans="2:2" x14ac:dyDescent="0.25">
      <c r="B7155"/>
    </row>
    <row r="7156" spans="2:2" x14ac:dyDescent="0.25">
      <c r="B7156"/>
    </row>
    <row r="7157" spans="2:2" x14ac:dyDescent="0.25">
      <c r="B7157"/>
    </row>
    <row r="7158" spans="2:2" x14ac:dyDescent="0.25">
      <c r="B7158"/>
    </row>
    <row r="7159" spans="2:2" x14ac:dyDescent="0.25">
      <c r="B7159"/>
    </row>
    <row r="7160" spans="2:2" x14ac:dyDescent="0.25">
      <c r="B7160"/>
    </row>
    <row r="7161" spans="2:2" x14ac:dyDescent="0.25">
      <c r="B7161"/>
    </row>
    <row r="7162" spans="2:2" x14ac:dyDescent="0.25">
      <c r="B7162"/>
    </row>
    <row r="7163" spans="2:2" x14ac:dyDescent="0.25">
      <c r="B7163"/>
    </row>
    <row r="7164" spans="2:2" x14ac:dyDescent="0.25">
      <c r="B7164"/>
    </row>
    <row r="7165" spans="2:2" x14ac:dyDescent="0.25">
      <c r="B7165"/>
    </row>
    <row r="7166" spans="2:2" x14ac:dyDescent="0.25">
      <c r="B7166"/>
    </row>
    <row r="7167" spans="2:2" x14ac:dyDescent="0.25">
      <c r="B7167"/>
    </row>
    <row r="7168" spans="2:2" x14ac:dyDescent="0.25">
      <c r="B7168"/>
    </row>
    <row r="7169" spans="2:2" x14ac:dyDescent="0.25">
      <c r="B7169"/>
    </row>
    <row r="7170" spans="2:2" x14ac:dyDescent="0.25">
      <c r="B7170"/>
    </row>
    <row r="7171" spans="2:2" x14ac:dyDescent="0.25">
      <c r="B7171"/>
    </row>
    <row r="7172" spans="2:2" x14ac:dyDescent="0.25">
      <c r="B7172"/>
    </row>
    <row r="7173" spans="2:2" x14ac:dyDescent="0.25">
      <c r="B7173"/>
    </row>
    <row r="7174" spans="2:2" x14ac:dyDescent="0.25">
      <c r="B7174"/>
    </row>
    <row r="7175" spans="2:2" x14ac:dyDescent="0.25">
      <c r="B7175"/>
    </row>
    <row r="7176" spans="2:2" x14ac:dyDescent="0.25">
      <c r="B7176"/>
    </row>
    <row r="7177" spans="2:2" x14ac:dyDescent="0.25">
      <c r="B7177"/>
    </row>
    <row r="7178" spans="2:2" x14ac:dyDescent="0.25">
      <c r="B7178"/>
    </row>
    <row r="7179" spans="2:2" x14ac:dyDescent="0.25">
      <c r="B7179"/>
    </row>
    <row r="7180" spans="2:2" x14ac:dyDescent="0.25">
      <c r="B7180"/>
    </row>
    <row r="7181" spans="2:2" x14ac:dyDescent="0.25">
      <c r="B7181"/>
    </row>
    <row r="7182" spans="2:2" x14ac:dyDescent="0.25">
      <c r="B7182"/>
    </row>
    <row r="7183" spans="2:2" x14ac:dyDescent="0.25">
      <c r="B7183"/>
    </row>
    <row r="7184" spans="2:2" x14ac:dyDescent="0.25">
      <c r="B7184"/>
    </row>
    <row r="7185" spans="2:2" x14ac:dyDescent="0.25">
      <c r="B7185"/>
    </row>
    <row r="7186" spans="2:2" x14ac:dyDescent="0.25">
      <c r="B7186"/>
    </row>
    <row r="7187" spans="2:2" x14ac:dyDescent="0.25">
      <c r="B7187"/>
    </row>
    <row r="7188" spans="2:2" x14ac:dyDescent="0.25">
      <c r="B7188"/>
    </row>
    <row r="7189" spans="2:2" x14ac:dyDescent="0.25">
      <c r="B7189"/>
    </row>
    <row r="7190" spans="2:2" x14ac:dyDescent="0.25">
      <c r="B7190"/>
    </row>
    <row r="7191" spans="2:2" x14ac:dyDescent="0.25">
      <c r="B7191"/>
    </row>
    <row r="7192" spans="2:2" x14ac:dyDescent="0.25">
      <c r="B7192"/>
    </row>
    <row r="7193" spans="2:2" x14ac:dyDescent="0.25">
      <c r="B7193"/>
    </row>
    <row r="7194" spans="2:2" x14ac:dyDescent="0.25">
      <c r="B7194"/>
    </row>
    <row r="7195" spans="2:2" x14ac:dyDescent="0.25">
      <c r="B7195"/>
    </row>
    <row r="7196" spans="2:2" x14ac:dyDescent="0.25">
      <c r="B7196"/>
    </row>
    <row r="7197" spans="2:2" x14ac:dyDescent="0.25">
      <c r="B7197"/>
    </row>
    <row r="7198" spans="2:2" x14ac:dyDescent="0.25">
      <c r="B7198"/>
    </row>
    <row r="7199" spans="2:2" x14ac:dyDescent="0.25">
      <c r="B7199"/>
    </row>
    <row r="7200" spans="2:2" x14ac:dyDescent="0.25">
      <c r="B7200"/>
    </row>
    <row r="7201" spans="2:2" x14ac:dyDescent="0.25">
      <c r="B7201"/>
    </row>
    <row r="7202" spans="2:2" x14ac:dyDescent="0.25">
      <c r="B7202"/>
    </row>
    <row r="7203" spans="2:2" x14ac:dyDescent="0.25">
      <c r="B7203"/>
    </row>
    <row r="7204" spans="2:2" x14ac:dyDescent="0.25">
      <c r="B7204"/>
    </row>
    <row r="7205" spans="2:2" x14ac:dyDescent="0.25">
      <c r="B7205"/>
    </row>
    <row r="7206" spans="2:2" x14ac:dyDescent="0.25">
      <c r="B7206"/>
    </row>
    <row r="7207" spans="2:2" x14ac:dyDescent="0.25">
      <c r="B7207"/>
    </row>
    <row r="7208" spans="2:2" x14ac:dyDescent="0.25">
      <c r="B7208"/>
    </row>
    <row r="7209" spans="2:2" x14ac:dyDescent="0.25">
      <c r="B7209"/>
    </row>
    <row r="7210" spans="2:2" x14ac:dyDescent="0.25">
      <c r="B7210"/>
    </row>
    <row r="7211" spans="2:2" x14ac:dyDescent="0.25">
      <c r="B7211"/>
    </row>
    <row r="7212" spans="2:2" x14ac:dyDescent="0.25">
      <c r="B7212"/>
    </row>
    <row r="7213" spans="2:2" x14ac:dyDescent="0.25">
      <c r="B7213"/>
    </row>
    <row r="7214" spans="2:2" x14ac:dyDescent="0.25">
      <c r="B7214"/>
    </row>
    <row r="7215" spans="2:2" x14ac:dyDescent="0.25">
      <c r="B7215"/>
    </row>
    <row r="7216" spans="2:2" x14ac:dyDescent="0.25">
      <c r="B7216"/>
    </row>
    <row r="7217" spans="2:2" x14ac:dyDescent="0.25">
      <c r="B7217"/>
    </row>
    <row r="7218" spans="2:2" x14ac:dyDescent="0.25">
      <c r="B7218"/>
    </row>
    <row r="7219" spans="2:2" x14ac:dyDescent="0.25">
      <c r="B7219"/>
    </row>
    <row r="7220" spans="2:2" x14ac:dyDescent="0.25">
      <c r="B7220"/>
    </row>
    <row r="7221" spans="2:2" x14ac:dyDescent="0.25">
      <c r="B7221"/>
    </row>
    <row r="7222" spans="2:2" x14ac:dyDescent="0.25">
      <c r="B7222"/>
    </row>
    <row r="7223" spans="2:2" x14ac:dyDescent="0.25">
      <c r="B7223"/>
    </row>
    <row r="7224" spans="2:2" x14ac:dyDescent="0.25">
      <c r="B7224"/>
    </row>
    <row r="7225" spans="2:2" x14ac:dyDescent="0.25">
      <c r="B7225"/>
    </row>
    <row r="7226" spans="2:2" x14ac:dyDescent="0.25">
      <c r="B7226"/>
    </row>
    <row r="7227" spans="2:2" x14ac:dyDescent="0.25">
      <c r="B7227"/>
    </row>
    <row r="7228" spans="2:2" x14ac:dyDescent="0.25">
      <c r="B7228"/>
    </row>
    <row r="7229" spans="2:2" x14ac:dyDescent="0.25">
      <c r="B7229"/>
    </row>
    <row r="7230" spans="2:2" x14ac:dyDescent="0.25">
      <c r="B7230"/>
    </row>
    <row r="7231" spans="2:2" x14ac:dyDescent="0.25">
      <c r="B7231"/>
    </row>
    <row r="7232" spans="2:2" x14ac:dyDescent="0.25">
      <c r="B7232"/>
    </row>
    <row r="7233" spans="2:2" x14ac:dyDescent="0.25">
      <c r="B7233"/>
    </row>
    <row r="7234" spans="2:2" x14ac:dyDescent="0.25">
      <c r="B7234"/>
    </row>
    <row r="7235" spans="2:2" x14ac:dyDescent="0.25">
      <c r="B7235"/>
    </row>
    <row r="7236" spans="2:2" x14ac:dyDescent="0.25">
      <c r="B7236"/>
    </row>
    <row r="7237" spans="2:2" x14ac:dyDescent="0.25">
      <c r="B7237"/>
    </row>
    <row r="7238" spans="2:2" x14ac:dyDescent="0.25">
      <c r="B7238"/>
    </row>
    <row r="7239" spans="2:2" x14ac:dyDescent="0.25">
      <c r="B7239"/>
    </row>
    <row r="7240" spans="2:2" x14ac:dyDescent="0.25">
      <c r="B7240"/>
    </row>
    <row r="7241" spans="2:2" x14ac:dyDescent="0.25">
      <c r="B7241"/>
    </row>
    <row r="7242" spans="2:2" x14ac:dyDescent="0.25">
      <c r="B7242"/>
    </row>
    <row r="7243" spans="2:2" x14ac:dyDescent="0.25">
      <c r="B7243"/>
    </row>
    <row r="7244" spans="2:2" x14ac:dyDescent="0.25">
      <c r="B7244"/>
    </row>
    <row r="7245" spans="2:2" x14ac:dyDescent="0.25">
      <c r="B7245"/>
    </row>
    <row r="7246" spans="2:2" x14ac:dyDescent="0.25">
      <c r="B7246"/>
    </row>
    <row r="7247" spans="2:2" x14ac:dyDescent="0.25">
      <c r="B7247"/>
    </row>
    <row r="7248" spans="2:2" x14ac:dyDescent="0.25">
      <c r="B7248"/>
    </row>
    <row r="7249" spans="2:2" x14ac:dyDescent="0.25">
      <c r="B7249"/>
    </row>
    <row r="7250" spans="2:2" x14ac:dyDescent="0.25">
      <c r="B7250"/>
    </row>
    <row r="7251" spans="2:2" x14ac:dyDescent="0.25">
      <c r="B7251"/>
    </row>
    <row r="7252" spans="2:2" x14ac:dyDescent="0.25">
      <c r="B7252"/>
    </row>
    <row r="7253" spans="2:2" x14ac:dyDescent="0.25">
      <c r="B7253"/>
    </row>
    <row r="7254" spans="2:2" x14ac:dyDescent="0.25">
      <c r="B7254"/>
    </row>
    <row r="7255" spans="2:2" x14ac:dyDescent="0.25">
      <c r="B7255"/>
    </row>
    <row r="7256" spans="2:2" x14ac:dyDescent="0.25">
      <c r="B7256"/>
    </row>
    <row r="7257" spans="2:2" x14ac:dyDescent="0.25">
      <c r="B7257"/>
    </row>
    <row r="7258" spans="2:2" x14ac:dyDescent="0.25">
      <c r="B7258"/>
    </row>
    <row r="7259" spans="2:2" x14ac:dyDescent="0.25">
      <c r="B7259"/>
    </row>
    <row r="7260" spans="2:2" x14ac:dyDescent="0.25">
      <c r="B7260"/>
    </row>
    <row r="7261" spans="2:2" x14ac:dyDescent="0.25">
      <c r="B7261"/>
    </row>
    <row r="7262" spans="2:2" x14ac:dyDescent="0.25">
      <c r="B7262"/>
    </row>
    <row r="7263" spans="2:2" x14ac:dyDescent="0.25">
      <c r="B7263"/>
    </row>
    <row r="7264" spans="2:2" x14ac:dyDescent="0.25">
      <c r="B7264"/>
    </row>
    <row r="7265" spans="2:2" x14ac:dyDescent="0.25">
      <c r="B7265"/>
    </row>
    <row r="7266" spans="2:2" x14ac:dyDescent="0.25">
      <c r="B7266"/>
    </row>
    <row r="7267" spans="2:2" x14ac:dyDescent="0.25">
      <c r="B7267"/>
    </row>
    <row r="7268" spans="2:2" x14ac:dyDescent="0.25">
      <c r="B7268"/>
    </row>
    <row r="7269" spans="2:2" x14ac:dyDescent="0.25">
      <c r="B7269"/>
    </row>
    <row r="7270" spans="2:2" x14ac:dyDescent="0.25">
      <c r="B7270"/>
    </row>
    <row r="7271" spans="2:2" x14ac:dyDescent="0.25">
      <c r="B7271"/>
    </row>
    <row r="7272" spans="2:2" x14ac:dyDescent="0.25">
      <c r="B7272"/>
    </row>
    <row r="7273" spans="2:2" x14ac:dyDescent="0.25">
      <c r="B7273"/>
    </row>
    <row r="7274" spans="2:2" x14ac:dyDescent="0.25">
      <c r="B7274"/>
    </row>
    <row r="7275" spans="2:2" x14ac:dyDescent="0.25">
      <c r="B7275"/>
    </row>
    <row r="7276" spans="2:2" x14ac:dyDescent="0.25">
      <c r="B7276"/>
    </row>
    <row r="7277" spans="2:2" x14ac:dyDescent="0.25">
      <c r="B7277"/>
    </row>
    <row r="7278" spans="2:2" x14ac:dyDescent="0.25">
      <c r="B7278"/>
    </row>
    <row r="7279" spans="2:2" x14ac:dyDescent="0.25">
      <c r="B7279"/>
    </row>
    <row r="7280" spans="2:2" x14ac:dyDescent="0.25">
      <c r="B7280"/>
    </row>
    <row r="7281" spans="2:2" x14ac:dyDescent="0.25">
      <c r="B7281"/>
    </row>
    <row r="7282" spans="2:2" x14ac:dyDescent="0.25">
      <c r="B7282"/>
    </row>
    <row r="7283" spans="2:2" x14ac:dyDescent="0.25">
      <c r="B7283"/>
    </row>
    <row r="7284" spans="2:2" x14ac:dyDescent="0.25">
      <c r="B7284"/>
    </row>
    <row r="7285" spans="2:2" x14ac:dyDescent="0.25">
      <c r="B7285"/>
    </row>
    <row r="7286" spans="2:2" x14ac:dyDescent="0.25">
      <c r="B7286"/>
    </row>
    <row r="7287" spans="2:2" x14ac:dyDescent="0.25">
      <c r="B7287"/>
    </row>
    <row r="7288" spans="2:2" x14ac:dyDescent="0.25">
      <c r="B7288"/>
    </row>
    <row r="7289" spans="2:2" x14ac:dyDescent="0.25">
      <c r="B7289"/>
    </row>
    <row r="7290" spans="2:2" x14ac:dyDescent="0.25">
      <c r="B7290"/>
    </row>
    <row r="7291" spans="2:2" x14ac:dyDescent="0.25">
      <c r="B7291"/>
    </row>
    <row r="7292" spans="2:2" x14ac:dyDescent="0.25">
      <c r="B7292"/>
    </row>
    <row r="7293" spans="2:2" x14ac:dyDescent="0.25">
      <c r="B7293"/>
    </row>
    <row r="7294" spans="2:2" x14ac:dyDescent="0.25">
      <c r="B7294"/>
    </row>
    <row r="7295" spans="2:2" x14ac:dyDescent="0.25">
      <c r="B7295"/>
    </row>
    <row r="7296" spans="2:2" x14ac:dyDescent="0.25">
      <c r="B7296"/>
    </row>
    <row r="7297" spans="2:2" x14ac:dyDescent="0.25">
      <c r="B7297"/>
    </row>
    <row r="7298" spans="2:2" x14ac:dyDescent="0.25">
      <c r="B7298"/>
    </row>
    <row r="7299" spans="2:2" x14ac:dyDescent="0.25">
      <c r="B7299"/>
    </row>
    <row r="7300" spans="2:2" x14ac:dyDescent="0.25">
      <c r="B7300"/>
    </row>
    <row r="7301" spans="2:2" x14ac:dyDescent="0.25">
      <c r="B7301"/>
    </row>
    <row r="7302" spans="2:2" x14ac:dyDescent="0.25">
      <c r="B7302"/>
    </row>
    <row r="7303" spans="2:2" x14ac:dyDescent="0.25">
      <c r="B7303"/>
    </row>
    <row r="7304" spans="2:2" x14ac:dyDescent="0.25">
      <c r="B7304"/>
    </row>
    <row r="7305" spans="2:2" x14ac:dyDescent="0.25">
      <c r="B7305"/>
    </row>
    <row r="7306" spans="2:2" x14ac:dyDescent="0.25">
      <c r="B7306"/>
    </row>
    <row r="7307" spans="2:2" x14ac:dyDescent="0.25">
      <c r="B7307"/>
    </row>
    <row r="7308" spans="2:2" x14ac:dyDescent="0.25">
      <c r="B7308"/>
    </row>
    <row r="7309" spans="2:2" x14ac:dyDescent="0.25">
      <c r="B7309"/>
    </row>
    <row r="7310" spans="2:2" x14ac:dyDescent="0.25">
      <c r="B7310"/>
    </row>
    <row r="7311" spans="2:2" x14ac:dyDescent="0.25">
      <c r="B7311"/>
    </row>
    <row r="7312" spans="2:2" x14ac:dyDescent="0.25">
      <c r="B7312"/>
    </row>
    <row r="7313" spans="2:2" x14ac:dyDescent="0.25">
      <c r="B7313"/>
    </row>
    <row r="7314" spans="2:2" x14ac:dyDescent="0.25">
      <c r="B7314"/>
    </row>
    <row r="7315" spans="2:2" x14ac:dyDescent="0.25">
      <c r="B7315"/>
    </row>
    <row r="7316" spans="2:2" x14ac:dyDescent="0.25">
      <c r="B7316"/>
    </row>
    <row r="7317" spans="2:2" x14ac:dyDescent="0.25">
      <c r="B7317"/>
    </row>
    <row r="7318" spans="2:2" x14ac:dyDescent="0.25">
      <c r="B7318"/>
    </row>
    <row r="7319" spans="2:2" x14ac:dyDescent="0.25">
      <c r="B7319"/>
    </row>
    <row r="7320" spans="2:2" x14ac:dyDescent="0.25">
      <c r="B7320"/>
    </row>
    <row r="7321" spans="2:2" x14ac:dyDescent="0.25">
      <c r="B7321"/>
    </row>
    <row r="7322" spans="2:2" x14ac:dyDescent="0.25">
      <c r="B7322"/>
    </row>
    <row r="7323" spans="2:2" x14ac:dyDescent="0.25">
      <c r="B7323"/>
    </row>
    <row r="7324" spans="2:2" x14ac:dyDescent="0.25">
      <c r="B7324"/>
    </row>
    <row r="7325" spans="2:2" x14ac:dyDescent="0.25">
      <c r="B7325"/>
    </row>
    <row r="7326" spans="2:2" x14ac:dyDescent="0.25">
      <c r="B7326"/>
    </row>
    <row r="7327" spans="2:2" x14ac:dyDescent="0.25">
      <c r="B7327"/>
    </row>
    <row r="7328" spans="2:2" x14ac:dyDescent="0.25">
      <c r="B7328"/>
    </row>
    <row r="7329" spans="2:2" x14ac:dyDescent="0.25">
      <c r="B7329"/>
    </row>
    <row r="7330" spans="2:2" x14ac:dyDescent="0.25">
      <c r="B7330"/>
    </row>
    <row r="7331" spans="2:2" x14ac:dyDescent="0.25">
      <c r="B7331"/>
    </row>
    <row r="7332" spans="2:2" x14ac:dyDescent="0.25">
      <c r="B7332"/>
    </row>
    <row r="7333" spans="2:2" x14ac:dyDescent="0.25">
      <c r="B7333"/>
    </row>
    <row r="7334" spans="2:2" x14ac:dyDescent="0.25">
      <c r="B7334"/>
    </row>
    <row r="7335" spans="2:2" x14ac:dyDescent="0.25">
      <c r="B7335"/>
    </row>
    <row r="7336" spans="2:2" x14ac:dyDescent="0.25">
      <c r="B7336"/>
    </row>
    <row r="7337" spans="2:2" x14ac:dyDescent="0.25">
      <c r="B7337"/>
    </row>
    <row r="7338" spans="2:2" x14ac:dyDescent="0.25">
      <c r="B7338"/>
    </row>
    <row r="7339" spans="2:2" x14ac:dyDescent="0.25">
      <c r="B7339"/>
    </row>
    <row r="7340" spans="2:2" x14ac:dyDescent="0.25">
      <c r="B7340"/>
    </row>
    <row r="7341" spans="2:2" x14ac:dyDescent="0.25">
      <c r="B7341"/>
    </row>
    <row r="7342" spans="2:2" x14ac:dyDescent="0.25">
      <c r="B7342"/>
    </row>
    <row r="7343" spans="2:2" x14ac:dyDescent="0.25">
      <c r="B7343"/>
    </row>
    <row r="7344" spans="2:2" x14ac:dyDescent="0.25">
      <c r="B7344"/>
    </row>
    <row r="7345" spans="2:2" x14ac:dyDescent="0.25">
      <c r="B7345"/>
    </row>
    <row r="7346" spans="2:2" x14ac:dyDescent="0.25">
      <c r="B7346"/>
    </row>
    <row r="7347" spans="2:2" x14ac:dyDescent="0.25">
      <c r="B7347"/>
    </row>
    <row r="7348" spans="2:2" x14ac:dyDescent="0.25">
      <c r="B7348"/>
    </row>
    <row r="7349" spans="2:2" x14ac:dyDescent="0.25">
      <c r="B7349"/>
    </row>
    <row r="7350" spans="2:2" x14ac:dyDescent="0.25">
      <c r="B7350"/>
    </row>
    <row r="7351" spans="2:2" x14ac:dyDescent="0.25">
      <c r="B7351"/>
    </row>
    <row r="7352" spans="2:2" x14ac:dyDescent="0.25">
      <c r="B7352"/>
    </row>
    <row r="7353" spans="2:2" x14ac:dyDescent="0.25">
      <c r="B7353"/>
    </row>
    <row r="7354" spans="2:2" x14ac:dyDescent="0.25">
      <c r="B7354"/>
    </row>
    <row r="7355" spans="2:2" x14ac:dyDescent="0.25">
      <c r="B7355"/>
    </row>
    <row r="7356" spans="2:2" x14ac:dyDescent="0.25">
      <c r="B7356"/>
    </row>
    <row r="7357" spans="2:2" x14ac:dyDescent="0.25">
      <c r="B7357"/>
    </row>
    <row r="7358" spans="2:2" x14ac:dyDescent="0.25">
      <c r="B7358"/>
    </row>
    <row r="7359" spans="2:2" x14ac:dyDescent="0.25">
      <c r="B7359"/>
    </row>
    <row r="7360" spans="2:2" x14ac:dyDescent="0.25">
      <c r="B7360"/>
    </row>
    <row r="7361" spans="2:2" x14ac:dyDescent="0.25">
      <c r="B7361"/>
    </row>
    <row r="7362" spans="2:2" x14ac:dyDescent="0.25">
      <c r="B7362"/>
    </row>
    <row r="7363" spans="2:2" x14ac:dyDescent="0.25">
      <c r="B7363"/>
    </row>
    <row r="7364" spans="2:2" x14ac:dyDescent="0.25">
      <c r="B7364"/>
    </row>
    <row r="7365" spans="2:2" x14ac:dyDescent="0.25">
      <c r="B7365"/>
    </row>
    <row r="7366" spans="2:2" x14ac:dyDescent="0.25">
      <c r="B7366"/>
    </row>
    <row r="7367" spans="2:2" x14ac:dyDescent="0.25">
      <c r="B7367"/>
    </row>
    <row r="7368" spans="2:2" x14ac:dyDescent="0.25">
      <c r="B7368"/>
    </row>
    <row r="7369" spans="2:2" x14ac:dyDescent="0.25">
      <c r="B7369"/>
    </row>
    <row r="7370" spans="2:2" x14ac:dyDescent="0.25">
      <c r="B7370"/>
    </row>
    <row r="7371" spans="2:2" x14ac:dyDescent="0.25">
      <c r="B7371"/>
    </row>
    <row r="7372" spans="2:2" x14ac:dyDescent="0.25">
      <c r="B7372"/>
    </row>
    <row r="7373" spans="2:2" x14ac:dyDescent="0.25">
      <c r="B7373"/>
    </row>
    <row r="7374" spans="2:2" x14ac:dyDescent="0.25">
      <c r="B7374"/>
    </row>
    <row r="7375" spans="2:2" x14ac:dyDescent="0.25">
      <c r="B7375"/>
    </row>
    <row r="7376" spans="2:2" x14ac:dyDescent="0.25">
      <c r="B7376"/>
    </row>
    <row r="7377" spans="2:2" x14ac:dyDescent="0.25">
      <c r="B7377"/>
    </row>
    <row r="7378" spans="2:2" x14ac:dyDescent="0.25">
      <c r="B7378"/>
    </row>
    <row r="7379" spans="2:2" x14ac:dyDescent="0.25">
      <c r="B7379"/>
    </row>
    <row r="7380" spans="2:2" x14ac:dyDescent="0.25">
      <c r="B7380"/>
    </row>
    <row r="7381" spans="2:2" x14ac:dyDescent="0.25">
      <c r="B7381"/>
    </row>
    <row r="7382" spans="2:2" x14ac:dyDescent="0.25">
      <c r="B7382"/>
    </row>
    <row r="7383" spans="2:2" x14ac:dyDescent="0.25">
      <c r="B7383"/>
    </row>
    <row r="7384" spans="2:2" x14ac:dyDescent="0.25">
      <c r="B7384"/>
    </row>
    <row r="7385" spans="2:2" x14ac:dyDescent="0.25">
      <c r="B7385"/>
    </row>
    <row r="7386" spans="2:2" x14ac:dyDescent="0.25">
      <c r="B7386"/>
    </row>
    <row r="7387" spans="2:2" x14ac:dyDescent="0.25">
      <c r="B7387"/>
    </row>
    <row r="7388" spans="2:2" x14ac:dyDescent="0.25">
      <c r="B7388"/>
    </row>
    <row r="7389" spans="2:2" x14ac:dyDescent="0.25">
      <c r="B7389"/>
    </row>
    <row r="7390" spans="2:2" x14ac:dyDescent="0.25">
      <c r="B7390"/>
    </row>
    <row r="7391" spans="2:2" x14ac:dyDescent="0.25">
      <c r="B7391"/>
    </row>
    <row r="7392" spans="2:2" x14ac:dyDescent="0.25">
      <c r="B7392"/>
    </row>
    <row r="7393" spans="2:2" x14ac:dyDescent="0.25">
      <c r="B7393"/>
    </row>
    <row r="7394" spans="2:2" x14ac:dyDescent="0.25">
      <c r="B7394"/>
    </row>
    <row r="7395" spans="2:2" x14ac:dyDescent="0.25">
      <c r="B7395"/>
    </row>
    <row r="7396" spans="2:2" x14ac:dyDescent="0.25">
      <c r="B7396"/>
    </row>
    <row r="7397" spans="2:2" x14ac:dyDescent="0.25">
      <c r="B7397"/>
    </row>
    <row r="7398" spans="2:2" x14ac:dyDescent="0.25">
      <c r="B7398"/>
    </row>
    <row r="7399" spans="2:2" x14ac:dyDescent="0.25">
      <c r="B7399"/>
    </row>
    <row r="7400" spans="2:2" x14ac:dyDescent="0.25">
      <c r="B7400"/>
    </row>
    <row r="7401" spans="2:2" x14ac:dyDescent="0.25">
      <c r="B7401"/>
    </row>
    <row r="7402" spans="2:2" x14ac:dyDescent="0.25">
      <c r="B7402"/>
    </row>
    <row r="7403" spans="2:2" x14ac:dyDescent="0.25">
      <c r="B7403"/>
    </row>
    <row r="7404" spans="2:2" x14ac:dyDescent="0.25">
      <c r="B7404"/>
    </row>
    <row r="7405" spans="2:2" x14ac:dyDescent="0.25">
      <c r="B7405"/>
    </row>
    <row r="7406" spans="2:2" x14ac:dyDescent="0.25">
      <c r="B7406"/>
    </row>
    <row r="7407" spans="2:2" x14ac:dyDescent="0.25">
      <c r="B7407"/>
    </row>
    <row r="7408" spans="2:2" x14ac:dyDescent="0.25">
      <c r="B7408"/>
    </row>
    <row r="7409" spans="2:2" x14ac:dyDescent="0.25">
      <c r="B7409"/>
    </row>
    <row r="7410" spans="2:2" x14ac:dyDescent="0.25">
      <c r="B7410"/>
    </row>
    <row r="7411" spans="2:2" x14ac:dyDescent="0.25">
      <c r="B7411"/>
    </row>
    <row r="7412" spans="2:2" x14ac:dyDescent="0.25">
      <c r="B7412"/>
    </row>
    <row r="7413" spans="2:2" x14ac:dyDescent="0.25">
      <c r="B7413"/>
    </row>
    <row r="7414" spans="2:2" x14ac:dyDescent="0.25">
      <c r="B7414"/>
    </row>
    <row r="7415" spans="2:2" x14ac:dyDescent="0.25">
      <c r="B7415"/>
    </row>
    <row r="7416" spans="2:2" x14ac:dyDescent="0.25">
      <c r="B7416"/>
    </row>
    <row r="7417" spans="2:2" x14ac:dyDescent="0.25">
      <c r="B7417"/>
    </row>
    <row r="7418" spans="2:2" x14ac:dyDescent="0.25">
      <c r="B7418"/>
    </row>
    <row r="7419" spans="2:2" x14ac:dyDescent="0.25">
      <c r="B7419"/>
    </row>
    <row r="7420" spans="2:2" x14ac:dyDescent="0.25">
      <c r="B7420"/>
    </row>
    <row r="7421" spans="2:2" x14ac:dyDescent="0.25">
      <c r="B7421"/>
    </row>
    <row r="7422" spans="2:2" x14ac:dyDescent="0.25">
      <c r="B7422"/>
    </row>
    <row r="7423" spans="2:2" x14ac:dyDescent="0.25">
      <c r="B7423"/>
    </row>
    <row r="7424" spans="2:2" x14ac:dyDescent="0.25">
      <c r="B7424"/>
    </row>
    <row r="7425" spans="2:2" x14ac:dyDescent="0.25">
      <c r="B7425"/>
    </row>
    <row r="7426" spans="2:2" x14ac:dyDescent="0.25">
      <c r="B7426"/>
    </row>
    <row r="7427" spans="2:2" x14ac:dyDescent="0.25">
      <c r="B7427"/>
    </row>
    <row r="7428" spans="2:2" x14ac:dyDescent="0.25">
      <c r="B7428"/>
    </row>
    <row r="7429" spans="2:2" x14ac:dyDescent="0.25">
      <c r="B7429"/>
    </row>
    <row r="7430" spans="2:2" x14ac:dyDescent="0.25">
      <c r="B7430"/>
    </row>
    <row r="7431" spans="2:2" x14ac:dyDescent="0.25">
      <c r="B7431"/>
    </row>
    <row r="7432" spans="2:2" x14ac:dyDescent="0.25">
      <c r="B7432"/>
    </row>
    <row r="7433" spans="2:2" x14ac:dyDescent="0.25">
      <c r="B7433"/>
    </row>
    <row r="7434" spans="2:2" x14ac:dyDescent="0.25">
      <c r="B7434"/>
    </row>
    <row r="7435" spans="2:2" x14ac:dyDescent="0.25">
      <c r="B7435"/>
    </row>
    <row r="7436" spans="2:2" x14ac:dyDescent="0.25">
      <c r="B7436"/>
    </row>
    <row r="7437" spans="2:2" x14ac:dyDescent="0.25">
      <c r="B7437"/>
    </row>
    <row r="7438" spans="2:2" x14ac:dyDescent="0.25">
      <c r="B7438"/>
    </row>
    <row r="7439" spans="2:2" x14ac:dyDescent="0.25">
      <c r="B7439"/>
    </row>
    <row r="7440" spans="2:2" x14ac:dyDescent="0.25">
      <c r="B7440"/>
    </row>
    <row r="7441" spans="2:2" x14ac:dyDescent="0.25">
      <c r="B7441"/>
    </row>
    <row r="7442" spans="2:2" x14ac:dyDescent="0.25">
      <c r="B7442"/>
    </row>
    <row r="7443" spans="2:2" x14ac:dyDescent="0.25">
      <c r="B7443"/>
    </row>
    <row r="7444" spans="2:2" x14ac:dyDescent="0.25">
      <c r="B7444"/>
    </row>
    <row r="7445" spans="2:2" x14ac:dyDescent="0.25">
      <c r="B7445"/>
    </row>
    <row r="7446" spans="2:2" x14ac:dyDescent="0.25">
      <c r="B7446"/>
    </row>
    <row r="7447" spans="2:2" x14ac:dyDescent="0.25">
      <c r="B7447"/>
    </row>
    <row r="7448" spans="2:2" x14ac:dyDescent="0.25">
      <c r="B7448"/>
    </row>
    <row r="7449" spans="2:2" x14ac:dyDescent="0.25">
      <c r="B7449"/>
    </row>
    <row r="7450" spans="2:2" x14ac:dyDescent="0.25">
      <c r="B7450"/>
    </row>
    <row r="7451" spans="2:2" x14ac:dyDescent="0.25">
      <c r="B7451"/>
    </row>
    <row r="7452" spans="2:2" x14ac:dyDescent="0.25">
      <c r="B7452"/>
    </row>
    <row r="7453" spans="2:2" x14ac:dyDescent="0.25">
      <c r="B7453"/>
    </row>
    <row r="7454" spans="2:2" x14ac:dyDescent="0.25">
      <c r="B7454"/>
    </row>
    <row r="7455" spans="2:2" x14ac:dyDescent="0.25">
      <c r="B7455"/>
    </row>
    <row r="7456" spans="2:2" x14ac:dyDescent="0.25">
      <c r="B7456"/>
    </row>
    <row r="7457" spans="2:2" x14ac:dyDescent="0.25">
      <c r="B7457"/>
    </row>
    <row r="7458" spans="2:2" x14ac:dyDescent="0.25">
      <c r="B7458"/>
    </row>
    <row r="7459" spans="2:2" x14ac:dyDescent="0.25">
      <c r="B7459"/>
    </row>
    <row r="7460" spans="2:2" x14ac:dyDescent="0.25">
      <c r="B7460"/>
    </row>
    <row r="7461" spans="2:2" x14ac:dyDescent="0.25">
      <c r="B7461"/>
    </row>
    <row r="7462" spans="2:2" x14ac:dyDescent="0.25">
      <c r="B7462"/>
    </row>
    <row r="7463" spans="2:2" x14ac:dyDescent="0.25">
      <c r="B7463"/>
    </row>
    <row r="7464" spans="2:2" x14ac:dyDescent="0.25">
      <c r="B7464"/>
    </row>
    <row r="7465" spans="2:2" x14ac:dyDescent="0.25">
      <c r="B7465"/>
    </row>
    <row r="7466" spans="2:2" x14ac:dyDescent="0.25">
      <c r="B7466"/>
    </row>
    <row r="7467" spans="2:2" x14ac:dyDescent="0.25">
      <c r="B7467"/>
    </row>
    <row r="7468" spans="2:2" x14ac:dyDescent="0.25">
      <c r="B7468"/>
    </row>
    <row r="7469" spans="2:2" x14ac:dyDescent="0.25">
      <c r="B7469"/>
    </row>
    <row r="7470" spans="2:2" x14ac:dyDescent="0.25">
      <c r="B7470"/>
    </row>
    <row r="7471" spans="2:2" x14ac:dyDescent="0.25">
      <c r="B7471"/>
    </row>
    <row r="7472" spans="2:2" x14ac:dyDescent="0.25">
      <c r="B7472"/>
    </row>
    <row r="7473" spans="2:2" x14ac:dyDescent="0.25">
      <c r="B7473"/>
    </row>
    <row r="7474" spans="2:2" x14ac:dyDescent="0.25">
      <c r="B7474"/>
    </row>
    <row r="7475" spans="2:2" x14ac:dyDescent="0.25">
      <c r="B7475"/>
    </row>
    <row r="7476" spans="2:2" x14ac:dyDescent="0.25">
      <c r="B7476"/>
    </row>
    <row r="7477" spans="2:2" x14ac:dyDescent="0.25">
      <c r="B7477"/>
    </row>
    <row r="7478" spans="2:2" x14ac:dyDescent="0.25">
      <c r="B7478"/>
    </row>
    <row r="7479" spans="2:2" x14ac:dyDescent="0.25">
      <c r="B7479"/>
    </row>
    <row r="7480" spans="2:2" x14ac:dyDescent="0.25">
      <c r="B7480"/>
    </row>
    <row r="7481" spans="2:2" x14ac:dyDescent="0.25">
      <c r="B7481"/>
    </row>
    <row r="7482" spans="2:2" x14ac:dyDescent="0.25">
      <c r="B7482"/>
    </row>
    <row r="7483" spans="2:2" x14ac:dyDescent="0.25">
      <c r="B7483"/>
    </row>
    <row r="7484" spans="2:2" x14ac:dyDescent="0.25">
      <c r="B7484"/>
    </row>
    <row r="7485" spans="2:2" x14ac:dyDescent="0.25">
      <c r="B7485"/>
    </row>
    <row r="7486" spans="2:2" x14ac:dyDescent="0.25">
      <c r="B7486"/>
    </row>
    <row r="7487" spans="2:2" x14ac:dyDescent="0.25">
      <c r="B7487"/>
    </row>
    <row r="7488" spans="2:2" x14ac:dyDescent="0.25">
      <c r="B7488"/>
    </row>
    <row r="7489" spans="2:2" x14ac:dyDescent="0.25">
      <c r="B7489"/>
    </row>
    <row r="7490" spans="2:2" x14ac:dyDescent="0.25">
      <c r="B7490"/>
    </row>
    <row r="7491" spans="2:2" x14ac:dyDescent="0.25">
      <c r="B7491"/>
    </row>
    <row r="7492" spans="2:2" x14ac:dyDescent="0.25">
      <c r="B7492"/>
    </row>
    <row r="7493" spans="2:2" x14ac:dyDescent="0.25">
      <c r="B7493"/>
    </row>
    <row r="7494" spans="2:2" x14ac:dyDescent="0.25">
      <c r="B7494"/>
    </row>
    <row r="7495" spans="2:2" x14ac:dyDescent="0.25">
      <c r="B7495"/>
    </row>
    <row r="7496" spans="2:2" x14ac:dyDescent="0.25">
      <c r="B7496"/>
    </row>
    <row r="7497" spans="2:2" x14ac:dyDescent="0.25">
      <c r="B7497"/>
    </row>
    <row r="7498" spans="2:2" x14ac:dyDescent="0.25">
      <c r="B7498"/>
    </row>
    <row r="7499" spans="2:2" x14ac:dyDescent="0.25">
      <c r="B7499"/>
    </row>
    <row r="7500" spans="2:2" x14ac:dyDescent="0.25">
      <c r="B7500"/>
    </row>
    <row r="7501" spans="2:2" x14ac:dyDescent="0.25">
      <c r="B7501"/>
    </row>
    <row r="7502" spans="2:2" x14ac:dyDescent="0.25">
      <c r="B7502"/>
    </row>
    <row r="7503" spans="2:2" x14ac:dyDescent="0.25">
      <c r="B7503"/>
    </row>
    <row r="7504" spans="2:2" x14ac:dyDescent="0.25">
      <c r="B7504"/>
    </row>
    <row r="7505" spans="2:2" x14ac:dyDescent="0.25">
      <c r="B7505"/>
    </row>
    <row r="7506" spans="2:2" x14ac:dyDescent="0.25">
      <c r="B7506"/>
    </row>
    <row r="7507" spans="2:2" x14ac:dyDescent="0.25">
      <c r="B7507"/>
    </row>
    <row r="7508" spans="2:2" x14ac:dyDescent="0.25">
      <c r="B7508"/>
    </row>
    <row r="7509" spans="2:2" x14ac:dyDescent="0.25">
      <c r="B7509"/>
    </row>
    <row r="7510" spans="2:2" x14ac:dyDescent="0.25">
      <c r="B7510"/>
    </row>
    <row r="7511" spans="2:2" x14ac:dyDescent="0.25">
      <c r="B7511"/>
    </row>
    <row r="7512" spans="2:2" x14ac:dyDescent="0.25">
      <c r="B7512"/>
    </row>
    <row r="7513" spans="2:2" x14ac:dyDescent="0.25">
      <c r="B7513"/>
    </row>
    <row r="7514" spans="2:2" x14ac:dyDescent="0.25">
      <c r="B7514"/>
    </row>
    <row r="7515" spans="2:2" x14ac:dyDescent="0.25">
      <c r="B7515"/>
    </row>
    <row r="7516" spans="2:2" x14ac:dyDescent="0.25">
      <c r="B7516"/>
    </row>
    <row r="7517" spans="2:2" x14ac:dyDescent="0.25">
      <c r="B7517"/>
    </row>
    <row r="7518" spans="2:2" x14ac:dyDescent="0.25">
      <c r="B7518"/>
    </row>
    <row r="7519" spans="2:2" x14ac:dyDescent="0.25">
      <c r="B7519"/>
    </row>
    <row r="7520" spans="2:2" x14ac:dyDescent="0.25">
      <c r="B7520"/>
    </row>
    <row r="7521" spans="2:2" x14ac:dyDescent="0.25">
      <c r="B7521"/>
    </row>
    <row r="7522" spans="2:2" x14ac:dyDescent="0.25">
      <c r="B7522"/>
    </row>
    <row r="7523" spans="2:2" x14ac:dyDescent="0.25">
      <c r="B7523"/>
    </row>
    <row r="7524" spans="2:2" x14ac:dyDescent="0.25">
      <c r="B7524"/>
    </row>
    <row r="7525" spans="2:2" x14ac:dyDescent="0.25">
      <c r="B7525"/>
    </row>
    <row r="7526" spans="2:2" x14ac:dyDescent="0.25">
      <c r="B7526"/>
    </row>
    <row r="7527" spans="2:2" x14ac:dyDescent="0.25">
      <c r="B7527"/>
    </row>
    <row r="7528" spans="2:2" x14ac:dyDescent="0.25">
      <c r="B7528"/>
    </row>
    <row r="7529" spans="2:2" x14ac:dyDescent="0.25">
      <c r="B7529"/>
    </row>
    <row r="7530" spans="2:2" x14ac:dyDescent="0.25">
      <c r="B7530"/>
    </row>
    <row r="7531" spans="2:2" x14ac:dyDescent="0.25">
      <c r="B7531"/>
    </row>
    <row r="7532" spans="2:2" x14ac:dyDescent="0.25">
      <c r="B7532"/>
    </row>
    <row r="7533" spans="2:2" x14ac:dyDescent="0.25">
      <c r="B7533"/>
    </row>
    <row r="7534" spans="2:2" x14ac:dyDescent="0.25">
      <c r="B7534"/>
    </row>
    <row r="7535" spans="2:2" x14ac:dyDescent="0.25">
      <c r="B7535"/>
    </row>
    <row r="7536" spans="2:2" x14ac:dyDescent="0.25">
      <c r="B7536"/>
    </row>
    <row r="7537" spans="2:2" x14ac:dyDescent="0.25">
      <c r="B7537"/>
    </row>
    <row r="7538" spans="2:2" x14ac:dyDescent="0.25">
      <c r="B7538"/>
    </row>
    <row r="7539" spans="2:2" x14ac:dyDescent="0.25">
      <c r="B7539"/>
    </row>
    <row r="7540" spans="2:2" x14ac:dyDescent="0.25">
      <c r="B7540"/>
    </row>
    <row r="7541" spans="2:2" x14ac:dyDescent="0.25">
      <c r="B7541"/>
    </row>
    <row r="7542" spans="2:2" x14ac:dyDescent="0.25">
      <c r="B7542"/>
    </row>
    <row r="7543" spans="2:2" x14ac:dyDescent="0.25">
      <c r="B7543"/>
    </row>
    <row r="7544" spans="2:2" x14ac:dyDescent="0.25">
      <c r="B7544"/>
    </row>
    <row r="7545" spans="2:2" x14ac:dyDescent="0.25">
      <c r="B7545"/>
    </row>
    <row r="7546" spans="2:2" x14ac:dyDescent="0.25">
      <c r="B7546"/>
    </row>
    <row r="7547" spans="2:2" x14ac:dyDescent="0.25">
      <c r="B7547"/>
    </row>
    <row r="7548" spans="2:2" x14ac:dyDescent="0.25">
      <c r="B7548"/>
    </row>
    <row r="7549" spans="2:2" x14ac:dyDescent="0.25">
      <c r="B7549"/>
    </row>
    <row r="7550" spans="2:2" x14ac:dyDescent="0.25">
      <c r="B7550"/>
    </row>
    <row r="7551" spans="2:2" x14ac:dyDescent="0.25">
      <c r="B7551"/>
    </row>
    <row r="7552" spans="2:2" x14ac:dyDescent="0.25">
      <c r="B7552"/>
    </row>
    <row r="7553" spans="2:2" x14ac:dyDescent="0.25">
      <c r="B7553"/>
    </row>
    <row r="7554" spans="2:2" x14ac:dyDescent="0.25">
      <c r="B7554"/>
    </row>
    <row r="7555" spans="2:2" x14ac:dyDescent="0.25">
      <c r="B7555"/>
    </row>
    <row r="7556" spans="2:2" x14ac:dyDescent="0.25">
      <c r="B7556"/>
    </row>
    <row r="7557" spans="2:2" x14ac:dyDescent="0.25">
      <c r="B7557"/>
    </row>
    <row r="7558" spans="2:2" x14ac:dyDescent="0.25">
      <c r="B7558"/>
    </row>
    <row r="7559" spans="2:2" x14ac:dyDescent="0.25">
      <c r="B7559"/>
    </row>
    <row r="7560" spans="2:2" x14ac:dyDescent="0.25">
      <c r="B7560"/>
    </row>
    <row r="7561" spans="2:2" x14ac:dyDescent="0.25">
      <c r="B7561"/>
    </row>
    <row r="7562" spans="2:2" x14ac:dyDescent="0.25">
      <c r="B7562"/>
    </row>
    <row r="7563" spans="2:2" x14ac:dyDescent="0.25">
      <c r="B7563"/>
    </row>
    <row r="7564" spans="2:2" x14ac:dyDescent="0.25">
      <c r="B7564"/>
    </row>
    <row r="7565" spans="2:2" x14ac:dyDescent="0.25">
      <c r="B7565"/>
    </row>
    <row r="7566" spans="2:2" x14ac:dyDescent="0.25">
      <c r="B7566"/>
    </row>
    <row r="7567" spans="2:2" x14ac:dyDescent="0.25">
      <c r="B7567"/>
    </row>
    <row r="7568" spans="2:2" x14ac:dyDescent="0.25">
      <c r="B7568"/>
    </row>
    <row r="7569" spans="2:2" x14ac:dyDescent="0.25">
      <c r="B7569"/>
    </row>
    <row r="7570" spans="2:2" x14ac:dyDescent="0.25">
      <c r="B7570"/>
    </row>
    <row r="7571" spans="2:2" x14ac:dyDescent="0.25">
      <c r="B7571"/>
    </row>
    <row r="7572" spans="2:2" x14ac:dyDescent="0.25">
      <c r="B7572"/>
    </row>
    <row r="7573" spans="2:2" x14ac:dyDescent="0.25">
      <c r="B7573"/>
    </row>
    <row r="7574" spans="2:2" x14ac:dyDescent="0.25">
      <c r="B7574"/>
    </row>
    <row r="7575" spans="2:2" x14ac:dyDescent="0.25">
      <c r="B7575"/>
    </row>
    <row r="7576" spans="2:2" x14ac:dyDescent="0.25">
      <c r="B7576"/>
    </row>
    <row r="7577" spans="2:2" x14ac:dyDescent="0.25">
      <c r="B7577"/>
    </row>
    <row r="7578" spans="2:2" x14ac:dyDescent="0.25">
      <c r="B7578"/>
    </row>
    <row r="7579" spans="2:2" x14ac:dyDescent="0.25">
      <c r="B7579"/>
    </row>
    <row r="7580" spans="2:2" x14ac:dyDescent="0.25">
      <c r="B7580"/>
    </row>
    <row r="7581" spans="2:2" x14ac:dyDescent="0.25">
      <c r="B7581"/>
    </row>
    <row r="7582" spans="2:2" x14ac:dyDescent="0.25">
      <c r="B7582"/>
    </row>
    <row r="7583" spans="2:2" x14ac:dyDescent="0.25">
      <c r="B7583"/>
    </row>
    <row r="7584" spans="2:2" x14ac:dyDescent="0.25">
      <c r="B7584"/>
    </row>
    <row r="7585" spans="2:2" x14ac:dyDescent="0.25">
      <c r="B7585"/>
    </row>
    <row r="7586" spans="2:2" x14ac:dyDescent="0.25">
      <c r="B7586"/>
    </row>
    <row r="7587" spans="2:2" x14ac:dyDescent="0.25">
      <c r="B7587"/>
    </row>
    <row r="7588" spans="2:2" x14ac:dyDescent="0.25">
      <c r="B7588"/>
    </row>
    <row r="7589" spans="2:2" x14ac:dyDescent="0.25">
      <c r="B7589"/>
    </row>
    <row r="7590" spans="2:2" x14ac:dyDescent="0.25">
      <c r="B7590"/>
    </row>
    <row r="7591" spans="2:2" x14ac:dyDescent="0.25">
      <c r="B7591"/>
    </row>
    <row r="7592" spans="2:2" x14ac:dyDescent="0.25">
      <c r="B7592"/>
    </row>
    <row r="7593" spans="2:2" x14ac:dyDescent="0.25">
      <c r="B7593"/>
    </row>
    <row r="7594" spans="2:2" x14ac:dyDescent="0.25">
      <c r="B7594"/>
    </row>
    <row r="7595" spans="2:2" x14ac:dyDescent="0.25">
      <c r="B7595"/>
    </row>
    <row r="7596" spans="2:2" x14ac:dyDescent="0.25">
      <c r="B7596"/>
    </row>
    <row r="7597" spans="2:2" x14ac:dyDescent="0.25">
      <c r="B7597"/>
    </row>
    <row r="7598" spans="2:2" x14ac:dyDescent="0.25">
      <c r="B7598"/>
    </row>
    <row r="7599" spans="2:2" x14ac:dyDescent="0.25">
      <c r="B7599"/>
    </row>
    <row r="7600" spans="2:2" x14ac:dyDescent="0.25">
      <c r="B7600"/>
    </row>
    <row r="7601" spans="2:2" x14ac:dyDescent="0.25">
      <c r="B7601"/>
    </row>
    <row r="7602" spans="2:2" x14ac:dyDescent="0.25">
      <c r="B7602"/>
    </row>
    <row r="7603" spans="2:2" x14ac:dyDescent="0.25">
      <c r="B7603"/>
    </row>
    <row r="7604" spans="2:2" x14ac:dyDescent="0.25">
      <c r="B7604"/>
    </row>
    <row r="7605" spans="2:2" x14ac:dyDescent="0.25">
      <c r="B7605"/>
    </row>
    <row r="7606" spans="2:2" x14ac:dyDescent="0.25">
      <c r="B7606"/>
    </row>
    <row r="7607" spans="2:2" x14ac:dyDescent="0.25">
      <c r="B7607"/>
    </row>
    <row r="7608" spans="2:2" x14ac:dyDescent="0.25">
      <c r="B7608"/>
    </row>
    <row r="7609" spans="2:2" x14ac:dyDescent="0.25">
      <c r="B7609"/>
    </row>
    <row r="7610" spans="2:2" x14ac:dyDescent="0.25">
      <c r="B7610"/>
    </row>
    <row r="7611" spans="2:2" x14ac:dyDescent="0.25">
      <c r="B7611"/>
    </row>
    <row r="7612" spans="2:2" x14ac:dyDescent="0.25">
      <c r="B7612"/>
    </row>
    <row r="7613" spans="2:2" x14ac:dyDescent="0.25">
      <c r="B7613"/>
    </row>
    <row r="7614" spans="2:2" x14ac:dyDescent="0.25">
      <c r="B7614"/>
    </row>
    <row r="7615" spans="2:2" x14ac:dyDescent="0.25">
      <c r="B7615"/>
    </row>
    <row r="7616" spans="2:2" x14ac:dyDescent="0.25">
      <c r="B7616"/>
    </row>
    <row r="7617" spans="2:2" x14ac:dyDescent="0.25">
      <c r="B7617"/>
    </row>
    <row r="7618" spans="2:2" x14ac:dyDescent="0.25">
      <c r="B7618"/>
    </row>
    <row r="7619" spans="2:2" x14ac:dyDescent="0.25">
      <c r="B7619"/>
    </row>
    <row r="7620" spans="2:2" x14ac:dyDescent="0.25">
      <c r="B7620"/>
    </row>
    <row r="7621" spans="2:2" x14ac:dyDescent="0.25">
      <c r="B7621"/>
    </row>
    <row r="7622" spans="2:2" x14ac:dyDescent="0.25">
      <c r="B7622"/>
    </row>
    <row r="7623" spans="2:2" x14ac:dyDescent="0.25">
      <c r="B7623"/>
    </row>
    <row r="7624" spans="2:2" x14ac:dyDescent="0.25">
      <c r="B7624"/>
    </row>
    <row r="7625" spans="2:2" x14ac:dyDescent="0.25">
      <c r="B7625"/>
    </row>
    <row r="7626" spans="2:2" x14ac:dyDescent="0.25">
      <c r="B7626"/>
    </row>
    <row r="7627" spans="2:2" x14ac:dyDescent="0.25">
      <c r="B7627"/>
    </row>
    <row r="7628" spans="2:2" x14ac:dyDescent="0.25">
      <c r="B7628"/>
    </row>
    <row r="7629" spans="2:2" x14ac:dyDescent="0.25">
      <c r="B7629"/>
    </row>
    <row r="7630" spans="2:2" x14ac:dyDescent="0.25">
      <c r="B7630"/>
    </row>
    <row r="7631" spans="2:2" x14ac:dyDescent="0.25">
      <c r="B7631"/>
    </row>
    <row r="7632" spans="2:2" x14ac:dyDescent="0.25">
      <c r="B7632"/>
    </row>
    <row r="7633" spans="2:2" x14ac:dyDescent="0.25">
      <c r="B7633"/>
    </row>
    <row r="7634" spans="2:2" x14ac:dyDescent="0.25">
      <c r="B7634"/>
    </row>
    <row r="7635" spans="2:2" x14ac:dyDescent="0.25">
      <c r="B7635"/>
    </row>
    <row r="7636" spans="2:2" x14ac:dyDescent="0.25">
      <c r="B7636"/>
    </row>
    <row r="7637" spans="2:2" x14ac:dyDescent="0.25">
      <c r="B7637"/>
    </row>
    <row r="7638" spans="2:2" x14ac:dyDescent="0.25">
      <c r="B7638"/>
    </row>
    <row r="7639" spans="2:2" x14ac:dyDescent="0.25">
      <c r="B7639"/>
    </row>
    <row r="7640" spans="2:2" x14ac:dyDescent="0.25">
      <c r="B7640"/>
    </row>
    <row r="7641" spans="2:2" x14ac:dyDescent="0.25">
      <c r="B7641"/>
    </row>
    <row r="7642" spans="2:2" x14ac:dyDescent="0.25">
      <c r="B7642"/>
    </row>
    <row r="7643" spans="2:2" x14ac:dyDescent="0.25">
      <c r="B7643"/>
    </row>
    <row r="7644" spans="2:2" x14ac:dyDescent="0.25">
      <c r="B7644"/>
    </row>
    <row r="7645" spans="2:2" x14ac:dyDescent="0.25">
      <c r="B7645"/>
    </row>
    <row r="7646" spans="2:2" x14ac:dyDescent="0.25">
      <c r="B7646"/>
    </row>
    <row r="7647" spans="2:2" x14ac:dyDescent="0.25">
      <c r="B7647"/>
    </row>
    <row r="7648" spans="2:2" x14ac:dyDescent="0.25">
      <c r="B7648"/>
    </row>
    <row r="7649" spans="2:2" x14ac:dyDescent="0.25">
      <c r="B7649"/>
    </row>
    <row r="7650" spans="2:2" x14ac:dyDescent="0.25">
      <c r="B7650"/>
    </row>
    <row r="7651" spans="2:2" x14ac:dyDescent="0.25">
      <c r="B7651"/>
    </row>
    <row r="7652" spans="2:2" x14ac:dyDescent="0.25">
      <c r="B7652"/>
    </row>
    <row r="7653" spans="2:2" x14ac:dyDescent="0.25">
      <c r="B7653"/>
    </row>
    <row r="7654" spans="2:2" x14ac:dyDescent="0.25">
      <c r="B7654"/>
    </row>
    <row r="7655" spans="2:2" x14ac:dyDescent="0.25">
      <c r="B7655"/>
    </row>
    <row r="7656" spans="2:2" x14ac:dyDescent="0.25">
      <c r="B7656"/>
    </row>
    <row r="7657" spans="2:2" x14ac:dyDescent="0.25">
      <c r="B7657"/>
    </row>
    <row r="7658" spans="2:2" x14ac:dyDescent="0.25">
      <c r="B7658"/>
    </row>
    <row r="7659" spans="2:2" x14ac:dyDescent="0.25">
      <c r="B7659"/>
    </row>
    <row r="7660" spans="2:2" x14ac:dyDescent="0.25">
      <c r="B7660"/>
    </row>
    <row r="7661" spans="2:2" x14ac:dyDescent="0.25">
      <c r="B7661"/>
    </row>
    <row r="7662" spans="2:2" x14ac:dyDescent="0.25">
      <c r="B7662"/>
    </row>
    <row r="7663" spans="2:2" x14ac:dyDescent="0.25">
      <c r="B7663"/>
    </row>
    <row r="7664" spans="2:2" x14ac:dyDescent="0.25">
      <c r="B7664"/>
    </row>
    <row r="7665" spans="2:2" x14ac:dyDescent="0.25">
      <c r="B7665"/>
    </row>
    <row r="7666" spans="2:2" x14ac:dyDescent="0.25">
      <c r="B7666"/>
    </row>
    <row r="7667" spans="2:2" x14ac:dyDescent="0.25">
      <c r="B7667"/>
    </row>
    <row r="7668" spans="2:2" x14ac:dyDescent="0.25">
      <c r="B7668"/>
    </row>
    <row r="7669" spans="2:2" x14ac:dyDescent="0.25">
      <c r="B7669"/>
    </row>
    <row r="7670" spans="2:2" x14ac:dyDescent="0.25">
      <c r="B7670"/>
    </row>
    <row r="7671" spans="2:2" x14ac:dyDescent="0.25">
      <c r="B7671"/>
    </row>
    <row r="7672" spans="2:2" x14ac:dyDescent="0.25">
      <c r="B7672"/>
    </row>
    <row r="7673" spans="2:2" x14ac:dyDescent="0.25">
      <c r="B7673"/>
    </row>
    <row r="7674" spans="2:2" x14ac:dyDescent="0.25">
      <c r="B7674"/>
    </row>
    <row r="7675" spans="2:2" x14ac:dyDescent="0.25">
      <c r="B7675"/>
    </row>
    <row r="7676" spans="2:2" x14ac:dyDescent="0.25">
      <c r="B7676"/>
    </row>
    <row r="7677" spans="2:2" x14ac:dyDescent="0.25">
      <c r="B7677"/>
    </row>
    <row r="7678" spans="2:2" x14ac:dyDescent="0.25">
      <c r="B7678"/>
    </row>
    <row r="7679" spans="2:2" x14ac:dyDescent="0.25">
      <c r="B7679"/>
    </row>
    <row r="7680" spans="2:2" x14ac:dyDescent="0.25">
      <c r="B7680"/>
    </row>
    <row r="7681" spans="2:2" x14ac:dyDescent="0.25">
      <c r="B7681"/>
    </row>
    <row r="7682" spans="2:2" x14ac:dyDescent="0.25">
      <c r="B7682"/>
    </row>
    <row r="7683" spans="2:2" x14ac:dyDescent="0.25">
      <c r="B7683"/>
    </row>
    <row r="7684" spans="2:2" x14ac:dyDescent="0.25">
      <c r="B7684"/>
    </row>
    <row r="7685" spans="2:2" x14ac:dyDescent="0.25">
      <c r="B7685"/>
    </row>
    <row r="7686" spans="2:2" x14ac:dyDescent="0.25">
      <c r="B7686"/>
    </row>
    <row r="7687" spans="2:2" x14ac:dyDescent="0.25">
      <c r="B7687"/>
    </row>
    <row r="7688" spans="2:2" x14ac:dyDescent="0.25">
      <c r="B7688"/>
    </row>
    <row r="7689" spans="2:2" x14ac:dyDescent="0.25">
      <c r="B7689"/>
    </row>
    <row r="7690" spans="2:2" x14ac:dyDescent="0.25">
      <c r="B7690"/>
    </row>
    <row r="7691" spans="2:2" x14ac:dyDescent="0.25">
      <c r="B7691"/>
    </row>
    <row r="7692" spans="2:2" x14ac:dyDescent="0.25">
      <c r="B7692"/>
    </row>
    <row r="7693" spans="2:2" x14ac:dyDescent="0.25">
      <c r="B7693"/>
    </row>
    <row r="7694" spans="2:2" x14ac:dyDescent="0.25">
      <c r="B7694"/>
    </row>
    <row r="7695" spans="2:2" x14ac:dyDescent="0.25">
      <c r="B7695"/>
    </row>
    <row r="7696" spans="2:2" x14ac:dyDescent="0.25">
      <c r="B7696"/>
    </row>
    <row r="7697" spans="2:2" x14ac:dyDescent="0.25">
      <c r="B7697"/>
    </row>
    <row r="7698" spans="2:2" x14ac:dyDescent="0.25">
      <c r="B7698"/>
    </row>
    <row r="7699" spans="2:2" x14ac:dyDescent="0.25">
      <c r="B7699"/>
    </row>
    <row r="7700" spans="2:2" x14ac:dyDescent="0.25">
      <c r="B7700"/>
    </row>
    <row r="7701" spans="2:2" x14ac:dyDescent="0.25">
      <c r="B7701"/>
    </row>
    <row r="7702" spans="2:2" x14ac:dyDescent="0.25">
      <c r="B7702"/>
    </row>
    <row r="7703" spans="2:2" x14ac:dyDescent="0.25">
      <c r="B7703"/>
    </row>
    <row r="7704" spans="2:2" x14ac:dyDescent="0.25">
      <c r="B7704"/>
    </row>
    <row r="7705" spans="2:2" x14ac:dyDescent="0.25">
      <c r="B7705"/>
    </row>
    <row r="7706" spans="2:2" x14ac:dyDescent="0.25">
      <c r="B7706"/>
    </row>
    <row r="7707" spans="2:2" x14ac:dyDescent="0.25">
      <c r="B7707"/>
    </row>
    <row r="7708" spans="2:2" x14ac:dyDescent="0.25">
      <c r="B7708"/>
    </row>
    <row r="7709" spans="2:2" x14ac:dyDescent="0.25">
      <c r="B7709"/>
    </row>
    <row r="7710" spans="2:2" x14ac:dyDescent="0.25">
      <c r="B7710"/>
    </row>
    <row r="7711" spans="2:2" x14ac:dyDescent="0.25">
      <c r="B7711"/>
    </row>
    <row r="7712" spans="2:2" x14ac:dyDescent="0.25">
      <c r="B7712"/>
    </row>
    <row r="7713" spans="2:2" x14ac:dyDescent="0.25">
      <c r="B7713"/>
    </row>
    <row r="7714" spans="2:2" x14ac:dyDescent="0.25">
      <c r="B7714"/>
    </row>
    <row r="7715" spans="2:2" x14ac:dyDescent="0.25">
      <c r="B7715"/>
    </row>
    <row r="7716" spans="2:2" x14ac:dyDescent="0.25">
      <c r="B7716"/>
    </row>
    <row r="7717" spans="2:2" x14ac:dyDescent="0.25">
      <c r="B7717"/>
    </row>
    <row r="7718" spans="2:2" x14ac:dyDescent="0.25">
      <c r="B7718"/>
    </row>
    <row r="7719" spans="2:2" x14ac:dyDescent="0.25">
      <c r="B7719"/>
    </row>
    <row r="7720" spans="2:2" x14ac:dyDescent="0.25">
      <c r="B7720"/>
    </row>
    <row r="7721" spans="2:2" x14ac:dyDescent="0.25">
      <c r="B7721"/>
    </row>
    <row r="7722" spans="2:2" x14ac:dyDescent="0.25">
      <c r="B7722"/>
    </row>
    <row r="7723" spans="2:2" x14ac:dyDescent="0.25">
      <c r="B7723"/>
    </row>
    <row r="7724" spans="2:2" x14ac:dyDescent="0.25">
      <c r="B7724"/>
    </row>
    <row r="7725" spans="2:2" x14ac:dyDescent="0.25">
      <c r="B7725"/>
    </row>
    <row r="7726" spans="2:2" x14ac:dyDescent="0.25">
      <c r="B7726"/>
    </row>
    <row r="7727" spans="2:2" x14ac:dyDescent="0.25">
      <c r="B7727"/>
    </row>
    <row r="7728" spans="2:2" x14ac:dyDescent="0.25">
      <c r="B7728"/>
    </row>
    <row r="7729" spans="2:2" x14ac:dyDescent="0.25">
      <c r="B7729"/>
    </row>
    <row r="7730" spans="2:2" x14ac:dyDescent="0.25">
      <c r="B7730"/>
    </row>
    <row r="7731" spans="2:2" x14ac:dyDescent="0.25">
      <c r="B7731"/>
    </row>
    <row r="7732" spans="2:2" x14ac:dyDescent="0.25">
      <c r="B7732"/>
    </row>
    <row r="7733" spans="2:2" x14ac:dyDescent="0.25">
      <c r="B7733"/>
    </row>
    <row r="7734" spans="2:2" x14ac:dyDescent="0.25">
      <c r="B7734"/>
    </row>
    <row r="7735" spans="2:2" x14ac:dyDescent="0.25">
      <c r="B7735"/>
    </row>
    <row r="7736" spans="2:2" x14ac:dyDescent="0.25">
      <c r="B7736"/>
    </row>
    <row r="7737" spans="2:2" x14ac:dyDescent="0.25">
      <c r="B7737"/>
    </row>
    <row r="7738" spans="2:2" x14ac:dyDescent="0.25">
      <c r="B7738"/>
    </row>
    <row r="7739" spans="2:2" x14ac:dyDescent="0.25">
      <c r="B7739"/>
    </row>
    <row r="7740" spans="2:2" x14ac:dyDescent="0.25">
      <c r="B7740"/>
    </row>
    <row r="7741" spans="2:2" x14ac:dyDescent="0.25">
      <c r="B7741"/>
    </row>
    <row r="7742" spans="2:2" x14ac:dyDescent="0.25">
      <c r="B7742"/>
    </row>
    <row r="7743" spans="2:2" x14ac:dyDescent="0.25">
      <c r="B7743"/>
    </row>
    <row r="7744" spans="2:2" x14ac:dyDescent="0.25">
      <c r="B7744"/>
    </row>
    <row r="7745" spans="2:2" x14ac:dyDescent="0.25">
      <c r="B7745"/>
    </row>
    <row r="7746" spans="2:2" x14ac:dyDescent="0.25">
      <c r="B7746"/>
    </row>
    <row r="7747" spans="2:2" x14ac:dyDescent="0.25">
      <c r="B7747"/>
    </row>
    <row r="7748" spans="2:2" x14ac:dyDescent="0.25">
      <c r="B7748"/>
    </row>
    <row r="7749" spans="2:2" x14ac:dyDescent="0.25">
      <c r="B7749"/>
    </row>
    <row r="7750" spans="2:2" x14ac:dyDescent="0.25">
      <c r="B7750"/>
    </row>
    <row r="7751" spans="2:2" x14ac:dyDescent="0.25">
      <c r="B7751"/>
    </row>
    <row r="7752" spans="2:2" x14ac:dyDescent="0.25">
      <c r="B7752"/>
    </row>
    <row r="7753" spans="2:2" x14ac:dyDescent="0.25">
      <c r="B7753"/>
    </row>
    <row r="7754" spans="2:2" x14ac:dyDescent="0.25">
      <c r="B7754"/>
    </row>
    <row r="7755" spans="2:2" x14ac:dyDescent="0.25">
      <c r="B7755"/>
    </row>
    <row r="7756" spans="2:2" x14ac:dyDescent="0.25">
      <c r="B7756"/>
    </row>
    <row r="7757" spans="2:2" x14ac:dyDescent="0.25">
      <c r="B7757"/>
    </row>
    <row r="7758" spans="2:2" x14ac:dyDescent="0.25">
      <c r="B7758"/>
    </row>
    <row r="7759" spans="2:2" x14ac:dyDescent="0.25">
      <c r="B7759"/>
    </row>
    <row r="7760" spans="2:2" x14ac:dyDescent="0.25">
      <c r="B7760"/>
    </row>
    <row r="7761" spans="2:2" x14ac:dyDescent="0.25">
      <c r="B7761"/>
    </row>
    <row r="7762" spans="2:2" x14ac:dyDescent="0.25">
      <c r="B7762"/>
    </row>
    <row r="7763" spans="2:2" x14ac:dyDescent="0.25">
      <c r="B7763"/>
    </row>
    <row r="7764" spans="2:2" x14ac:dyDescent="0.25">
      <c r="B7764"/>
    </row>
    <row r="7765" spans="2:2" x14ac:dyDescent="0.25">
      <c r="B7765"/>
    </row>
    <row r="7766" spans="2:2" x14ac:dyDescent="0.25">
      <c r="B7766"/>
    </row>
    <row r="7767" spans="2:2" x14ac:dyDescent="0.25">
      <c r="B7767"/>
    </row>
    <row r="7768" spans="2:2" x14ac:dyDescent="0.25">
      <c r="B7768"/>
    </row>
    <row r="7769" spans="2:2" x14ac:dyDescent="0.25">
      <c r="B7769"/>
    </row>
    <row r="7770" spans="2:2" x14ac:dyDescent="0.25">
      <c r="B7770"/>
    </row>
    <row r="7771" spans="2:2" x14ac:dyDescent="0.25">
      <c r="B7771"/>
    </row>
    <row r="7772" spans="2:2" x14ac:dyDescent="0.25">
      <c r="B7772"/>
    </row>
    <row r="7773" spans="2:2" x14ac:dyDescent="0.25">
      <c r="B7773"/>
    </row>
    <row r="7774" spans="2:2" x14ac:dyDescent="0.25">
      <c r="B7774"/>
    </row>
    <row r="7775" spans="2:2" x14ac:dyDescent="0.25">
      <c r="B7775"/>
    </row>
    <row r="7776" spans="2:2" x14ac:dyDescent="0.25">
      <c r="B7776"/>
    </row>
    <row r="7777" spans="2:2" x14ac:dyDescent="0.25">
      <c r="B7777"/>
    </row>
    <row r="7778" spans="2:2" x14ac:dyDescent="0.25">
      <c r="B7778"/>
    </row>
    <row r="7779" spans="2:2" x14ac:dyDescent="0.25">
      <c r="B7779"/>
    </row>
    <row r="7780" spans="2:2" x14ac:dyDescent="0.25">
      <c r="B7780"/>
    </row>
    <row r="7781" spans="2:2" x14ac:dyDescent="0.25">
      <c r="B7781"/>
    </row>
    <row r="7782" spans="2:2" x14ac:dyDescent="0.25">
      <c r="B7782"/>
    </row>
    <row r="7783" spans="2:2" x14ac:dyDescent="0.25">
      <c r="B7783"/>
    </row>
    <row r="7784" spans="2:2" x14ac:dyDescent="0.25">
      <c r="B7784"/>
    </row>
    <row r="7785" spans="2:2" x14ac:dyDescent="0.25">
      <c r="B7785"/>
    </row>
    <row r="7786" spans="2:2" x14ac:dyDescent="0.25">
      <c r="B7786"/>
    </row>
    <row r="7787" spans="2:2" x14ac:dyDescent="0.25">
      <c r="B7787"/>
    </row>
    <row r="7788" spans="2:2" x14ac:dyDescent="0.25">
      <c r="B7788"/>
    </row>
    <row r="7789" spans="2:2" x14ac:dyDescent="0.25">
      <c r="B7789"/>
    </row>
    <row r="7790" spans="2:2" x14ac:dyDescent="0.25">
      <c r="B7790"/>
    </row>
    <row r="7791" spans="2:2" x14ac:dyDescent="0.25">
      <c r="B7791"/>
    </row>
    <row r="7792" spans="2:2" x14ac:dyDescent="0.25">
      <c r="B7792"/>
    </row>
    <row r="7793" spans="2:2" x14ac:dyDescent="0.25">
      <c r="B7793"/>
    </row>
    <row r="7794" spans="2:2" x14ac:dyDescent="0.25">
      <c r="B7794"/>
    </row>
    <row r="7795" spans="2:2" x14ac:dyDescent="0.25">
      <c r="B7795"/>
    </row>
    <row r="7796" spans="2:2" x14ac:dyDescent="0.25">
      <c r="B7796"/>
    </row>
    <row r="7797" spans="2:2" x14ac:dyDescent="0.25">
      <c r="B7797"/>
    </row>
    <row r="7798" spans="2:2" x14ac:dyDescent="0.25">
      <c r="B7798"/>
    </row>
    <row r="7799" spans="2:2" x14ac:dyDescent="0.25">
      <c r="B7799"/>
    </row>
    <row r="7800" spans="2:2" x14ac:dyDescent="0.25">
      <c r="B7800"/>
    </row>
    <row r="7801" spans="2:2" x14ac:dyDescent="0.25">
      <c r="B7801"/>
    </row>
    <row r="7802" spans="2:2" x14ac:dyDescent="0.25">
      <c r="B7802"/>
    </row>
    <row r="7803" spans="2:2" x14ac:dyDescent="0.25">
      <c r="B7803"/>
    </row>
    <row r="7804" spans="2:2" x14ac:dyDescent="0.25">
      <c r="B7804"/>
    </row>
    <row r="7805" spans="2:2" x14ac:dyDescent="0.25">
      <c r="B7805"/>
    </row>
    <row r="7806" spans="2:2" x14ac:dyDescent="0.25">
      <c r="B7806"/>
    </row>
    <row r="7807" spans="2:2" x14ac:dyDescent="0.25">
      <c r="B7807"/>
    </row>
    <row r="7808" spans="2:2" x14ac:dyDescent="0.25">
      <c r="B7808"/>
    </row>
    <row r="7809" spans="2:2" x14ac:dyDescent="0.25">
      <c r="B7809"/>
    </row>
    <row r="7810" spans="2:2" x14ac:dyDescent="0.25">
      <c r="B7810"/>
    </row>
    <row r="7811" spans="2:2" x14ac:dyDescent="0.25">
      <c r="B7811"/>
    </row>
    <row r="7812" spans="2:2" x14ac:dyDescent="0.25">
      <c r="B7812"/>
    </row>
    <row r="7813" spans="2:2" x14ac:dyDescent="0.25">
      <c r="B7813"/>
    </row>
    <row r="7814" spans="2:2" x14ac:dyDescent="0.25">
      <c r="B7814"/>
    </row>
    <row r="7815" spans="2:2" x14ac:dyDescent="0.25">
      <c r="B7815"/>
    </row>
    <row r="7816" spans="2:2" x14ac:dyDescent="0.25">
      <c r="B7816"/>
    </row>
    <row r="7817" spans="2:2" x14ac:dyDescent="0.25">
      <c r="B7817"/>
    </row>
    <row r="7818" spans="2:2" x14ac:dyDescent="0.25">
      <c r="B7818"/>
    </row>
    <row r="7819" spans="2:2" x14ac:dyDescent="0.25">
      <c r="B7819"/>
    </row>
    <row r="7820" spans="2:2" x14ac:dyDescent="0.25">
      <c r="B7820"/>
    </row>
    <row r="7821" spans="2:2" x14ac:dyDescent="0.25">
      <c r="B7821"/>
    </row>
    <row r="7822" spans="2:2" x14ac:dyDescent="0.25">
      <c r="B7822"/>
    </row>
    <row r="7823" spans="2:2" x14ac:dyDescent="0.25">
      <c r="B7823"/>
    </row>
    <row r="7824" spans="2:2" x14ac:dyDescent="0.25">
      <c r="B7824"/>
    </row>
    <row r="7825" spans="2:2" x14ac:dyDescent="0.25">
      <c r="B7825"/>
    </row>
    <row r="7826" spans="2:2" x14ac:dyDescent="0.25">
      <c r="B7826"/>
    </row>
    <row r="7827" spans="2:2" x14ac:dyDescent="0.25">
      <c r="B7827"/>
    </row>
    <row r="7828" spans="2:2" x14ac:dyDescent="0.25">
      <c r="B7828"/>
    </row>
    <row r="7829" spans="2:2" x14ac:dyDescent="0.25">
      <c r="B7829"/>
    </row>
    <row r="7830" spans="2:2" x14ac:dyDescent="0.25">
      <c r="B7830"/>
    </row>
    <row r="7831" spans="2:2" x14ac:dyDescent="0.25">
      <c r="B7831"/>
    </row>
    <row r="7832" spans="2:2" x14ac:dyDescent="0.25">
      <c r="B7832"/>
    </row>
    <row r="7833" spans="2:2" x14ac:dyDescent="0.25">
      <c r="B7833"/>
    </row>
    <row r="7834" spans="2:2" x14ac:dyDescent="0.25">
      <c r="B7834"/>
    </row>
    <row r="7835" spans="2:2" x14ac:dyDescent="0.25">
      <c r="B7835"/>
    </row>
    <row r="7836" spans="2:2" x14ac:dyDescent="0.25">
      <c r="B7836"/>
    </row>
    <row r="7837" spans="2:2" x14ac:dyDescent="0.25">
      <c r="B7837"/>
    </row>
    <row r="7838" spans="2:2" x14ac:dyDescent="0.25">
      <c r="B7838"/>
    </row>
    <row r="7839" spans="2:2" x14ac:dyDescent="0.25">
      <c r="B7839"/>
    </row>
    <row r="7840" spans="2:2" x14ac:dyDescent="0.25">
      <c r="B7840"/>
    </row>
    <row r="7841" spans="2:2" x14ac:dyDescent="0.25">
      <c r="B7841"/>
    </row>
    <row r="7842" spans="2:2" x14ac:dyDescent="0.25">
      <c r="B7842"/>
    </row>
    <row r="7843" spans="2:2" x14ac:dyDescent="0.25">
      <c r="B7843"/>
    </row>
    <row r="7844" spans="2:2" x14ac:dyDescent="0.25">
      <c r="B7844"/>
    </row>
    <row r="7845" spans="2:2" x14ac:dyDescent="0.25">
      <c r="B7845"/>
    </row>
    <row r="7846" spans="2:2" x14ac:dyDescent="0.25">
      <c r="B7846"/>
    </row>
    <row r="7847" spans="2:2" x14ac:dyDescent="0.25">
      <c r="B7847"/>
    </row>
    <row r="7848" spans="2:2" x14ac:dyDescent="0.25">
      <c r="B7848"/>
    </row>
    <row r="7849" spans="2:2" x14ac:dyDescent="0.25">
      <c r="B7849"/>
    </row>
    <row r="7850" spans="2:2" x14ac:dyDescent="0.25">
      <c r="B7850"/>
    </row>
    <row r="7851" spans="2:2" x14ac:dyDescent="0.25">
      <c r="B7851"/>
    </row>
    <row r="7852" spans="2:2" x14ac:dyDescent="0.25">
      <c r="B7852"/>
    </row>
    <row r="7853" spans="2:2" x14ac:dyDescent="0.25">
      <c r="B7853"/>
    </row>
    <row r="7854" spans="2:2" x14ac:dyDescent="0.25">
      <c r="B7854"/>
    </row>
    <row r="7855" spans="2:2" x14ac:dyDescent="0.25">
      <c r="B7855"/>
    </row>
    <row r="7856" spans="2:2" x14ac:dyDescent="0.25">
      <c r="B7856"/>
    </row>
    <row r="7857" spans="2:2" x14ac:dyDescent="0.25">
      <c r="B7857"/>
    </row>
    <row r="7858" spans="2:2" x14ac:dyDescent="0.25">
      <c r="B7858"/>
    </row>
    <row r="7859" spans="2:2" x14ac:dyDescent="0.25">
      <c r="B7859"/>
    </row>
    <row r="7860" spans="2:2" x14ac:dyDescent="0.25">
      <c r="B7860"/>
    </row>
    <row r="7861" spans="2:2" x14ac:dyDescent="0.25">
      <c r="B7861"/>
    </row>
    <row r="7862" spans="2:2" x14ac:dyDescent="0.25">
      <c r="B7862"/>
    </row>
    <row r="7863" spans="2:2" x14ac:dyDescent="0.25">
      <c r="B7863"/>
    </row>
    <row r="7864" spans="2:2" x14ac:dyDescent="0.25">
      <c r="B7864"/>
    </row>
    <row r="7865" spans="2:2" x14ac:dyDescent="0.25">
      <c r="B7865"/>
    </row>
    <row r="7866" spans="2:2" x14ac:dyDescent="0.25">
      <c r="B7866"/>
    </row>
    <row r="7867" spans="2:2" x14ac:dyDescent="0.25">
      <c r="B7867"/>
    </row>
    <row r="7868" spans="2:2" x14ac:dyDescent="0.25">
      <c r="B7868"/>
    </row>
    <row r="7869" spans="2:2" x14ac:dyDescent="0.25">
      <c r="B7869"/>
    </row>
    <row r="7870" spans="2:2" x14ac:dyDescent="0.25">
      <c r="B7870"/>
    </row>
    <row r="7871" spans="2:2" x14ac:dyDescent="0.25">
      <c r="B7871"/>
    </row>
    <row r="7872" spans="2:2" x14ac:dyDescent="0.25">
      <c r="B7872"/>
    </row>
    <row r="7873" spans="2:2" x14ac:dyDescent="0.25">
      <c r="B7873"/>
    </row>
    <row r="7874" spans="2:2" x14ac:dyDescent="0.25">
      <c r="B7874"/>
    </row>
    <row r="7875" spans="2:2" x14ac:dyDescent="0.25">
      <c r="B7875"/>
    </row>
    <row r="7876" spans="2:2" x14ac:dyDescent="0.25">
      <c r="B7876"/>
    </row>
    <row r="7877" spans="2:2" x14ac:dyDescent="0.25">
      <c r="B7877"/>
    </row>
    <row r="7878" spans="2:2" x14ac:dyDescent="0.25">
      <c r="B7878"/>
    </row>
    <row r="7879" spans="2:2" x14ac:dyDescent="0.25">
      <c r="B7879"/>
    </row>
    <row r="7880" spans="2:2" x14ac:dyDescent="0.25">
      <c r="B7880"/>
    </row>
    <row r="7881" spans="2:2" x14ac:dyDescent="0.25">
      <c r="B7881"/>
    </row>
    <row r="7882" spans="2:2" x14ac:dyDescent="0.25">
      <c r="B7882"/>
    </row>
    <row r="7883" spans="2:2" x14ac:dyDescent="0.25">
      <c r="B7883"/>
    </row>
    <row r="7884" spans="2:2" x14ac:dyDescent="0.25">
      <c r="B7884"/>
    </row>
    <row r="7885" spans="2:2" x14ac:dyDescent="0.25">
      <c r="B7885"/>
    </row>
    <row r="7886" spans="2:2" x14ac:dyDescent="0.25">
      <c r="B7886"/>
    </row>
    <row r="7887" spans="2:2" x14ac:dyDescent="0.25">
      <c r="B7887"/>
    </row>
    <row r="7888" spans="2:2" x14ac:dyDescent="0.25">
      <c r="B7888"/>
    </row>
    <row r="7889" spans="2:2" x14ac:dyDescent="0.25">
      <c r="B7889"/>
    </row>
    <row r="7890" spans="2:2" x14ac:dyDescent="0.25">
      <c r="B7890"/>
    </row>
    <row r="7891" spans="2:2" x14ac:dyDescent="0.25">
      <c r="B7891"/>
    </row>
    <row r="7892" spans="2:2" x14ac:dyDescent="0.25">
      <c r="B7892"/>
    </row>
    <row r="7893" spans="2:2" x14ac:dyDescent="0.25">
      <c r="B7893"/>
    </row>
    <row r="7894" spans="2:2" x14ac:dyDescent="0.25">
      <c r="B7894"/>
    </row>
    <row r="7895" spans="2:2" x14ac:dyDescent="0.25">
      <c r="B7895"/>
    </row>
    <row r="7896" spans="2:2" x14ac:dyDescent="0.25">
      <c r="B7896"/>
    </row>
    <row r="7897" spans="2:2" x14ac:dyDescent="0.25">
      <c r="B7897"/>
    </row>
    <row r="7898" spans="2:2" x14ac:dyDescent="0.25">
      <c r="B7898"/>
    </row>
    <row r="7899" spans="2:2" x14ac:dyDescent="0.25">
      <c r="B7899"/>
    </row>
    <row r="7900" spans="2:2" x14ac:dyDescent="0.25">
      <c r="B7900"/>
    </row>
    <row r="7901" spans="2:2" x14ac:dyDescent="0.25">
      <c r="B7901"/>
    </row>
    <row r="7902" spans="2:2" x14ac:dyDescent="0.25">
      <c r="B7902"/>
    </row>
    <row r="7903" spans="2:2" x14ac:dyDescent="0.25">
      <c r="B7903"/>
    </row>
    <row r="7904" spans="2:2" x14ac:dyDescent="0.25">
      <c r="B7904"/>
    </row>
    <row r="7905" spans="2:2" x14ac:dyDescent="0.25">
      <c r="B7905"/>
    </row>
    <row r="7906" spans="2:2" x14ac:dyDescent="0.25">
      <c r="B7906"/>
    </row>
    <row r="7907" spans="2:2" x14ac:dyDescent="0.25">
      <c r="B7907"/>
    </row>
    <row r="7908" spans="2:2" x14ac:dyDescent="0.25">
      <c r="B7908"/>
    </row>
    <row r="7909" spans="2:2" x14ac:dyDescent="0.25">
      <c r="B7909"/>
    </row>
    <row r="7910" spans="2:2" x14ac:dyDescent="0.25">
      <c r="B7910"/>
    </row>
    <row r="7911" spans="2:2" x14ac:dyDescent="0.25">
      <c r="B7911"/>
    </row>
    <row r="7912" spans="2:2" x14ac:dyDescent="0.25">
      <c r="B7912"/>
    </row>
    <row r="7913" spans="2:2" x14ac:dyDescent="0.25">
      <c r="B7913"/>
    </row>
    <row r="7914" spans="2:2" x14ac:dyDescent="0.25">
      <c r="B7914"/>
    </row>
    <row r="7915" spans="2:2" x14ac:dyDescent="0.25">
      <c r="B7915"/>
    </row>
    <row r="7916" spans="2:2" x14ac:dyDescent="0.25">
      <c r="B7916"/>
    </row>
    <row r="7917" spans="2:2" x14ac:dyDescent="0.25">
      <c r="B7917"/>
    </row>
    <row r="7918" spans="2:2" x14ac:dyDescent="0.25">
      <c r="B7918"/>
    </row>
    <row r="7919" spans="2:2" x14ac:dyDescent="0.25">
      <c r="B7919"/>
    </row>
    <row r="7920" spans="2:2" x14ac:dyDescent="0.25">
      <c r="B7920"/>
    </row>
    <row r="7921" spans="2:2" x14ac:dyDescent="0.25">
      <c r="B7921"/>
    </row>
    <row r="7922" spans="2:2" x14ac:dyDescent="0.25">
      <c r="B7922"/>
    </row>
    <row r="7923" spans="2:2" x14ac:dyDescent="0.25">
      <c r="B7923"/>
    </row>
    <row r="7924" spans="2:2" x14ac:dyDescent="0.25">
      <c r="B7924"/>
    </row>
    <row r="7925" spans="2:2" x14ac:dyDescent="0.25">
      <c r="B7925"/>
    </row>
    <row r="7926" spans="2:2" x14ac:dyDescent="0.25">
      <c r="B7926"/>
    </row>
    <row r="7927" spans="2:2" x14ac:dyDescent="0.25">
      <c r="B7927"/>
    </row>
    <row r="7928" spans="2:2" x14ac:dyDescent="0.25">
      <c r="B7928"/>
    </row>
    <row r="7929" spans="2:2" x14ac:dyDescent="0.25">
      <c r="B7929"/>
    </row>
    <row r="7930" spans="2:2" x14ac:dyDescent="0.25">
      <c r="B7930"/>
    </row>
    <row r="7931" spans="2:2" x14ac:dyDescent="0.25">
      <c r="B7931"/>
    </row>
    <row r="7932" spans="2:2" x14ac:dyDescent="0.25">
      <c r="B7932"/>
    </row>
    <row r="7933" spans="2:2" x14ac:dyDescent="0.25">
      <c r="B7933"/>
    </row>
    <row r="7934" spans="2:2" x14ac:dyDescent="0.25">
      <c r="B7934"/>
    </row>
    <row r="7935" spans="2:2" x14ac:dyDescent="0.25">
      <c r="B7935"/>
    </row>
    <row r="7936" spans="2:2" x14ac:dyDescent="0.25">
      <c r="B7936"/>
    </row>
    <row r="7937" spans="2:2" x14ac:dyDescent="0.25">
      <c r="B7937"/>
    </row>
    <row r="7938" spans="2:2" x14ac:dyDescent="0.25">
      <c r="B7938"/>
    </row>
    <row r="7939" spans="2:2" x14ac:dyDescent="0.25">
      <c r="B7939"/>
    </row>
    <row r="7940" spans="2:2" x14ac:dyDescent="0.25">
      <c r="B7940"/>
    </row>
    <row r="7941" spans="2:2" x14ac:dyDescent="0.25">
      <c r="B7941"/>
    </row>
    <row r="7942" spans="2:2" x14ac:dyDescent="0.25">
      <c r="B7942"/>
    </row>
    <row r="7943" spans="2:2" x14ac:dyDescent="0.25">
      <c r="B7943"/>
    </row>
    <row r="7944" spans="2:2" x14ac:dyDescent="0.25">
      <c r="B7944"/>
    </row>
    <row r="7945" spans="2:2" x14ac:dyDescent="0.25">
      <c r="B7945"/>
    </row>
    <row r="7946" spans="2:2" x14ac:dyDescent="0.25">
      <c r="B7946"/>
    </row>
    <row r="7947" spans="2:2" x14ac:dyDescent="0.25">
      <c r="B7947"/>
    </row>
    <row r="7948" spans="2:2" x14ac:dyDescent="0.25">
      <c r="B7948"/>
    </row>
    <row r="7949" spans="2:2" x14ac:dyDescent="0.25">
      <c r="B7949"/>
    </row>
    <row r="7950" spans="2:2" x14ac:dyDescent="0.25">
      <c r="B7950"/>
    </row>
    <row r="7951" spans="2:2" x14ac:dyDescent="0.25">
      <c r="B7951"/>
    </row>
    <row r="7952" spans="2:2" x14ac:dyDescent="0.25">
      <c r="B7952"/>
    </row>
    <row r="7953" spans="2:2" x14ac:dyDescent="0.25">
      <c r="B7953"/>
    </row>
    <row r="7954" spans="2:2" x14ac:dyDescent="0.25">
      <c r="B7954"/>
    </row>
    <row r="7955" spans="2:2" x14ac:dyDescent="0.25">
      <c r="B7955"/>
    </row>
    <row r="7956" spans="2:2" x14ac:dyDescent="0.25">
      <c r="B7956"/>
    </row>
    <row r="7957" spans="2:2" x14ac:dyDescent="0.25">
      <c r="B7957"/>
    </row>
    <row r="7958" spans="2:2" x14ac:dyDescent="0.25">
      <c r="B7958"/>
    </row>
    <row r="7959" spans="2:2" x14ac:dyDescent="0.25">
      <c r="B7959"/>
    </row>
    <row r="7960" spans="2:2" x14ac:dyDescent="0.25">
      <c r="B7960"/>
    </row>
    <row r="7961" spans="2:2" x14ac:dyDescent="0.25">
      <c r="B7961"/>
    </row>
    <row r="7962" spans="2:2" x14ac:dyDescent="0.25">
      <c r="B7962"/>
    </row>
    <row r="7963" spans="2:2" x14ac:dyDescent="0.25">
      <c r="B7963"/>
    </row>
    <row r="7964" spans="2:2" x14ac:dyDescent="0.25">
      <c r="B7964"/>
    </row>
    <row r="7965" spans="2:2" x14ac:dyDescent="0.25">
      <c r="B7965"/>
    </row>
    <row r="7966" spans="2:2" x14ac:dyDescent="0.25">
      <c r="B7966"/>
    </row>
    <row r="7967" spans="2:2" x14ac:dyDescent="0.25">
      <c r="B7967"/>
    </row>
    <row r="7968" spans="2:2" x14ac:dyDescent="0.25">
      <c r="B7968"/>
    </row>
    <row r="7969" spans="2:2" x14ac:dyDescent="0.25">
      <c r="B7969"/>
    </row>
    <row r="7970" spans="2:2" x14ac:dyDescent="0.25">
      <c r="B7970"/>
    </row>
    <row r="7971" spans="2:2" x14ac:dyDescent="0.25">
      <c r="B7971"/>
    </row>
    <row r="7972" spans="2:2" x14ac:dyDescent="0.25">
      <c r="B7972"/>
    </row>
    <row r="7973" spans="2:2" x14ac:dyDescent="0.25">
      <c r="B7973"/>
    </row>
    <row r="7974" spans="2:2" x14ac:dyDescent="0.25">
      <c r="B7974"/>
    </row>
    <row r="7975" spans="2:2" x14ac:dyDescent="0.25">
      <c r="B7975"/>
    </row>
    <row r="7976" spans="2:2" x14ac:dyDescent="0.25">
      <c r="B7976"/>
    </row>
    <row r="7977" spans="2:2" x14ac:dyDescent="0.25">
      <c r="B7977"/>
    </row>
    <row r="7978" spans="2:2" x14ac:dyDescent="0.25">
      <c r="B7978"/>
    </row>
    <row r="7979" spans="2:2" x14ac:dyDescent="0.25">
      <c r="B7979"/>
    </row>
    <row r="7980" spans="2:2" x14ac:dyDescent="0.25">
      <c r="B7980"/>
    </row>
    <row r="7981" spans="2:2" x14ac:dyDescent="0.25">
      <c r="B7981"/>
    </row>
    <row r="7982" spans="2:2" x14ac:dyDescent="0.25">
      <c r="B7982"/>
    </row>
    <row r="7983" spans="2:2" x14ac:dyDescent="0.25">
      <c r="B7983"/>
    </row>
    <row r="7984" spans="2:2" x14ac:dyDescent="0.25">
      <c r="B7984"/>
    </row>
    <row r="7985" spans="2:2" x14ac:dyDescent="0.25">
      <c r="B7985"/>
    </row>
    <row r="7986" spans="2:2" x14ac:dyDescent="0.25">
      <c r="B7986"/>
    </row>
    <row r="7987" spans="2:2" x14ac:dyDescent="0.25">
      <c r="B7987"/>
    </row>
    <row r="7988" spans="2:2" x14ac:dyDescent="0.25">
      <c r="B7988"/>
    </row>
    <row r="7989" spans="2:2" x14ac:dyDescent="0.25">
      <c r="B7989"/>
    </row>
    <row r="7990" spans="2:2" x14ac:dyDescent="0.25">
      <c r="B7990"/>
    </row>
    <row r="7991" spans="2:2" x14ac:dyDescent="0.25">
      <c r="B7991"/>
    </row>
    <row r="7992" spans="2:2" x14ac:dyDescent="0.25">
      <c r="B7992"/>
    </row>
    <row r="7993" spans="2:2" x14ac:dyDescent="0.25">
      <c r="B7993"/>
    </row>
    <row r="7994" spans="2:2" x14ac:dyDescent="0.25">
      <c r="B7994"/>
    </row>
    <row r="7995" spans="2:2" x14ac:dyDescent="0.25">
      <c r="B7995"/>
    </row>
    <row r="7996" spans="2:2" x14ac:dyDescent="0.25">
      <c r="B7996"/>
    </row>
    <row r="7997" spans="2:2" x14ac:dyDescent="0.25">
      <c r="B7997"/>
    </row>
    <row r="7998" spans="2:2" x14ac:dyDescent="0.25">
      <c r="B7998"/>
    </row>
    <row r="7999" spans="2:2" x14ac:dyDescent="0.25">
      <c r="B7999"/>
    </row>
    <row r="8000" spans="2:2" x14ac:dyDescent="0.25">
      <c r="B8000"/>
    </row>
    <row r="8001" spans="2:2" x14ac:dyDescent="0.25">
      <c r="B8001"/>
    </row>
    <row r="8002" spans="2:2" x14ac:dyDescent="0.25">
      <c r="B8002"/>
    </row>
    <row r="8003" spans="2:2" x14ac:dyDescent="0.25">
      <c r="B8003"/>
    </row>
    <row r="8004" spans="2:2" x14ac:dyDescent="0.25">
      <c r="B8004"/>
    </row>
    <row r="8005" spans="2:2" x14ac:dyDescent="0.25">
      <c r="B8005"/>
    </row>
    <row r="8006" spans="2:2" x14ac:dyDescent="0.25">
      <c r="B8006"/>
    </row>
    <row r="8007" spans="2:2" x14ac:dyDescent="0.25">
      <c r="B8007"/>
    </row>
    <row r="8008" spans="2:2" x14ac:dyDescent="0.25">
      <c r="B8008"/>
    </row>
    <row r="8009" spans="2:2" x14ac:dyDescent="0.25">
      <c r="B8009"/>
    </row>
    <row r="8010" spans="2:2" x14ac:dyDescent="0.25">
      <c r="B8010"/>
    </row>
    <row r="8011" spans="2:2" x14ac:dyDescent="0.25">
      <c r="B8011"/>
    </row>
    <row r="8012" spans="2:2" x14ac:dyDescent="0.25">
      <c r="B8012"/>
    </row>
    <row r="8013" spans="2:2" x14ac:dyDescent="0.25">
      <c r="B8013"/>
    </row>
    <row r="8014" spans="2:2" x14ac:dyDescent="0.25">
      <c r="B8014"/>
    </row>
    <row r="8015" spans="2:2" x14ac:dyDescent="0.25">
      <c r="B8015"/>
    </row>
    <row r="8016" spans="2:2" x14ac:dyDescent="0.25">
      <c r="B8016"/>
    </row>
    <row r="8017" spans="2:2" x14ac:dyDescent="0.25">
      <c r="B8017"/>
    </row>
    <row r="8018" spans="2:2" x14ac:dyDescent="0.25">
      <c r="B8018"/>
    </row>
    <row r="8019" spans="2:2" x14ac:dyDescent="0.25">
      <c r="B8019"/>
    </row>
    <row r="8020" spans="2:2" x14ac:dyDescent="0.25">
      <c r="B8020"/>
    </row>
    <row r="8021" spans="2:2" x14ac:dyDescent="0.25">
      <c r="B8021"/>
    </row>
    <row r="8022" spans="2:2" x14ac:dyDescent="0.25">
      <c r="B8022"/>
    </row>
    <row r="8023" spans="2:2" x14ac:dyDescent="0.25">
      <c r="B8023"/>
    </row>
    <row r="8024" spans="2:2" x14ac:dyDescent="0.25">
      <c r="B8024"/>
    </row>
    <row r="8025" spans="2:2" x14ac:dyDescent="0.25">
      <c r="B8025"/>
    </row>
    <row r="8026" spans="2:2" x14ac:dyDescent="0.25">
      <c r="B8026"/>
    </row>
    <row r="8027" spans="2:2" x14ac:dyDescent="0.25">
      <c r="B8027"/>
    </row>
    <row r="8028" spans="2:2" x14ac:dyDescent="0.25">
      <c r="B8028"/>
    </row>
    <row r="8029" spans="2:2" x14ac:dyDescent="0.25">
      <c r="B8029"/>
    </row>
    <row r="8030" spans="2:2" x14ac:dyDescent="0.25">
      <c r="B8030"/>
    </row>
    <row r="8031" spans="2:2" x14ac:dyDescent="0.25">
      <c r="B8031"/>
    </row>
    <row r="8032" spans="2:2" x14ac:dyDescent="0.25">
      <c r="B8032"/>
    </row>
    <row r="8033" spans="2:2" x14ac:dyDescent="0.25">
      <c r="B8033"/>
    </row>
    <row r="8034" spans="2:2" x14ac:dyDescent="0.25">
      <c r="B8034"/>
    </row>
    <row r="8035" spans="2:2" x14ac:dyDescent="0.25">
      <c r="B8035"/>
    </row>
    <row r="8036" spans="2:2" x14ac:dyDescent="0.25">
      <c r="B8036"/>
    </row>
    <row r="8037" spans="2:2" x14ac:dyDescent="0.25">
      <c r="B8037"/>
    </row>
    <row r="8038" spans="2:2" x14ac:dyDescent="0.25">
      <c r="B8038"/>
    </row>
    <row r="8039" spans="2:2" x14ac:dyDescent="0.25">
      <c r="B8039"/>
    </row>
    <row r="8040" spans="2:2" x14ac:dyDescent="0.25">
      <c r="B8040"/>
    </row>
    <row r="8041" spans="2:2" x14ac:dyDescent="0.25">
      <c r="B8041"/>
    </row>
    <row r="8042" spans="2:2" x14ac:dyDescent="0.25">
      <c r="B8042"/>
    </row>
    <row r="8043" spans="2:2" x14ac:dyDescent="0.25">
      <c r="B8043"/>
    </row>
    <row r="8044" spans="2:2" x14ac:dyDescent="0.25">
      <c r="B8044"/>
    </row>
    <row r="8045" spans="2:2" x14ac:dyDescent="0.25">
      <c r="B8045"/>
    </row>
    <row r="8046" spans="2:2" x14ac:dyDescent="0.25">
      <c r="B8046"/>
    </row>
    <row r="8047" spans="2:2" x14ac:dyDescent="0.25">
      <c r="B8047"/>
    </row>
    <row r="8048" spans="2:2" x14ac:dyDescent="0.25">
      <c r="B8048"/>
    </row>
    <row r="8049" spans="2:2" x14ac:dyDescent="0.25">
      <c r="B8049"/>
    </row>
    <row r="8050" spans="2:2" x14ac:dyDescent="0.25">
      <c r="B8050"/>
    </row>
    <row r="8051" spans="2:2" x14ac:dyDescent="0.25">
      <c r="B8051"/>
    </row>
    <row r="8052" spans="2:2" x14ac:dyDescent="0.25">
      <c r="B8052"/>
    </row>
    <row r="8053" spans="2:2" x14ac:dyDescent="0.25">
      <c r="B8053"/>
    </row>
    <row r="8054" spans="2:2" x14ac:dyDescent="0.25">
      <c r="B8054"/>
    </row>
    <row r="8055" spans="2:2" x14ac:dyDescent="0.25">
      <c r="B8055"/>
    </row>
    <row r="8056" spans="2:2" x14ac:dyDescent="0.25">
      <c r="B8056"/>
    </row>
    <row r="8057" spans="2:2" x14ac:dyDescent="0.25">
      <c r="B8057"/>
    </row>
    <row r="8058" spans="2:2" x14ac:dyDescent="0.25">
      <c r="B8058"/>
    </row>
    <row r="8059" spans="2:2" x14ac:dyDescent="0.25">
      <c r="B8059"/>
    </row>
    <row r="8060" spans="2:2" x14ac:dyDescent="0.25">
      <c r="B8060"/>
    </row>
    <row r="8061" spans="2:2" x14ac:dyDescent="0.25">
      <c r="B8061"/>
    </row>
    <row r="8062" spans="2:2" x14ac:dyDescent="0.25">
      <c r="B8062"/>
    </row>
    <row r="8063" spans="2:2" x14ac:dyDescent="0.25">
      <c r="B8063"/>
    </row>
    <row r="8064" spans="2:2" x14ac:dyDescent="0.25">
      <c r="B8064"/>
    </row>
    <row r="8065" spans="2:2" x14ac:dyDescent="0.25">
      <c r="B8065"/>
    </row>
    <row r="8066" spans="2:2" x14ac:dyDescent="0.25">
      <c r="B8066"/>
    </row>
    <row r="8067" spans="2:2" x14ac:dyDescent="0.25">
      <c r="B8067"/>
    </row>
    <row r="8068" spans="2:2" x14ac:dyDescent="0.25">
      <c r="B8068"/>
    </row>
    <row r="8069" spans="2:2" x14ac:dyDescent="0.25">
      <c r="B8069"/>
    </row>
    <row r="8070" spans="2:2" x14ac:dyDescent="0.25">
      <c r="B8070"/>
    </row>
    <row r="8071" spans="2:2" x14ac:dyDescent="0.25">
      <c r="B8071"/>
    </row>
    <row r="8072" spans="2:2" x14ac:dyDescent="0.25">
      <c r="B8072"/>
    </row>
    <row r="8073" spans="2:2" x14ac:dyDescent="0.25">
      <c r="B8073"/>
    </row>
    <row r="8074" spans="2:2" x14ac:dyDescent="0.25">
      <c r="B8074"/>
    </row>
    <row r="8075" spans="2:2" x14ac:dyDescent="0.25">
      <c r="B8075"/>
    </row>
    <row r="8076" spans="2:2" x14ac:dyDescent="0.25">
      <c r="B8076"/>
    </row>
    <row r="8077" spans="2:2" x14ac:dyDescent="0.25">
      <c r="B8077"/>
    </row>
    <row r="8078" spans="2:2" x14ac:dyDescent="0.25">
      <c r="B8078"/>
    </row>
    <row r="8079" spans="2:2" x14ac:dyDescent="0.25">
      <c r="B8079"/>
    </row>
    <row r="8080" spans="2:2" x14ac:dyDescent="0.25">
      <c r="B8080"/>
    </row>
    <row r="8081" spans="2:2" x14ac:dyDescent="0.25">
      <c r="B8081"/>
    </row>
    <row r="8082" spans="2:2" x14ac:dyDescent="0.25">
      <c r="B8082"/>
    </row>
    <row r="8083" spans="2:2" x14ac:dyDescent="0.25">
      <c r="B8083"/>
    </row>
    <row r="8084" spans="2:2" x14ac:dyDescent="0.25">
      <c r="B8084"/>
    </row>
    <row r="8085" spans="2:2" x14ac:dyDescent="0.25">
      <c r="B8085"/>
    </row>
    <row r="8086" spans="2:2" x14ac:dyDescent="0.25">
      <c r="B8086"/>
    </row>
    <row r="8087" spans="2:2" x14ac:dyDescent="0.25">
      <c r="B8087"/>
    </row>
    <row r="8088" spans="2:2" x14ac:dyDescent="0.25">
      <c r="B8088"/>
    </row>
    <row r="8089" spans="2:2" x14ac:dyDescent="0.25">
      <c r="B8089"/>
    </row>
    <row r="8090" spans="2:2" x14ac:dyDescent="0.25">
      <c r="B8090"/>
    </row>
    <row r="8091" spans="2:2" x14ac:dyDescent="0.25">
      <c r="B8091"/>
    </row>
    <row r="8092" spans="2:2" x14ac:dyDescent="0.25">
      <c r="B8092"/>
    </row>
    <row r="8093" spans="2:2" x14ac:dyDescent="0.25">
      <c r="B8093"/>
    </row>
    <row r="8094" spans="2:2" x14ac:dyDescent="0.25">
      <c r="B8094"/>
    </row>
    <row r="8095" spans="2:2" x14ac:dyDescent="0.25">
      <c r="B8095"/>
    </row>
    <row r="8096" spans="2:2" x14ac:dyDescent="0.25">
      <c r="B8096"/>
    </row>
    <row r="8097" spans="2:2" x14ac:dyDescent="0.25">
      <c r="B8097"/>
    </row>
    <row r="8098" spans="2:2" x14ac:dyDescent="0.25">
      <c r="B8098"/>
    </row>
    <row r="8099" spans="2:2" x14ac:dyDescent="0.25">
      <c r="B8099"/>
    </row>
    <row r="8100" spans="2:2" x14ac:dyDescent="0.25">
      <c r="B8100"/>
    </row>
    <row r="8101" spans="2:2" x14ac:dyDescent="0.25">
      <c r="B8101"/>
    </row>
    <row r="8102" spans="2:2" x14ac:dyDescent="0.25">
      <c r="B8102"/>
    </row>
    <row r="8103" spans="2:2" x14ac:dyDescent="0.25">
      <c r="B8103"/>
    </row>
    <row r="8104" spans="2:2" x14ac:dyDescent="0.25">
      <c r="B8104"/>
    </row>
    <row r="8105" spans="2:2" x14ac:dyDescent="0.25">
      <c r="B8105"/>
    </row>
    <row r="8106" spans="2:2" x14ac:dyDescent="0.25">
      <c r="B8106"/>
    </row>
    <row r="8107" spans="2:2" x14ac:dyDescent="0.25">
      <c r="B8107"/>
    </row>
    <row r="8108" spans="2:2" x14ac:dyDescent="0.25">
      <c r="B8108"/>
    </row>
    <row r="8109" spans="2:2" x14ac:dyDescent="0.25">
      <c r="B8109"/>
    </row>
    <row r="8110" spans="2:2" x14ac:dyDescent="0.25">
      <c r="B8110"/>
    </row>
    <row r="8111" spans="2:2" x14ac:dyDescent="0.25">
      <c r="B8111"/>
    </row>
    <row r="8112" spans="2:2" x14ac:dyDescent="0.25">
      <c r="B8112"/>
    </row>
    <row r="8113" spans="2:2" x14ac:dyDescent="0.25">
      <c r="B8113"/>
    </row>
    <row r="8114" spans="2:2" x14ac:dyDescent="0.25">
      <c r="B8114"/>
    </row>
    <row r="8115" spans="2:2" x14ac:dyDescent="0.25">
      <c r="B8115"/>
    </row>
    <row r="8116" spans="2:2" x14ac:dyDescent="0.25">
      <c r="B8116"/>
    </row>
    <row r="8117" spans="2:2" x14ac:dyDescent="0.25">
      <c r="B8117"/>
    </row>
    <row r="8118" spans="2:2" x14ac:dyDescent="0.25">
      <c r="B8118"/>
    </row>
    <row r="8119" spans="2:2" x14ac:dyDescent="0.25">
      <c r="B8119"/>
    </row>
    <row r="8120" spans="2:2" x14ac:dyDescent="0.25">
      <c r="B8120"/>
    </row>
    <row r="8121" spans="2:2" x14ac:dyDescent="0.25">
      <c r="B8121"/>
    </row>
    <row r="8122" spans="2:2" x14ac:dyDescent="0.25">
      <c r="B8122"/>
    </row>
    <row r="8123" spans="2:2" x14ac:dyDescent="0.25">
      <c r="B8123"/>
    </row>
    <row r="8124" spans="2:2" x14ac:dyDescent="0.25">
      <c r="B8124"/>
    </row>
    <row r="8125" spans="2:2" x14ac:dyDescent="0.25">
      <c r="B8125"/>
    </row>
    <row r="8126" spans="2:2" x14ac:dyDescent="0.25">
      <c r="B8126"/>
    </row>
    <row r="8127" spans="2:2" x14ac:dyDescent="0.25">
      <c r="B8127"/>
    </row>
    <row r="8128" spans="2:2" x14ac:dyDescent="0.25">
      <c r="B8128"/>
    </row>
    <row r="8129" spans="2:2" x14ac:dyDescent="0.25">
      <c r="B8129"/>
    </row>
    <row r="8130" spans="2:2" x14ac:dyDescent="0.25">
      <c r="B8130"/>
    </row>
    <row r="8131" spans="2:2" x14ac:dyDescent="0.25">
      <c r="B8131"/>
    </row>
    <row r="8132" spans="2:2" x14ac:dyDescent="0.25">
      <c r="B8132"/>
    </row>
    <row r="8133" spans="2:2" x14ac:dyDescent="0.25">
      <c r="B8133"/>
    </row>
    <row r="8134" spans="2:2" x14ac:dyDescent="0.25">
      <c r="B8134"/>
    </row>
    <row r="8135" spans="2:2" x14ac:dyDescent="0.25">
      <c r="B8135"/>
    </row>
    <row r="8136" spans="2:2" x14ac:dyDescent="0.25">
      <c r="B8136"/>
    </row>
    <row r="8137" spans="2:2" x14ac:dyDescent="0.25">
      <c r="B8137"/>
    </row>
    <row r="8138" spans="2:2" x14ac:dyDescent="0.25">
      <c r="B8138"/>
    </row>
    <row r="8139" spans="2:2" x14ac:dyDescent="0.25">
      <c r="B8139"/>
    </row>
    <row r="8140" spans="2:2" x14ac:dyDescent="0.25">
      <c r="B8140"/>
    </row>
    <row r="8141" spans="2:2" x14ac:dyDescent="0.25">
      <c r="B8141"/>
    </row>
    <row r="8142" spans="2:2" x14ac:dyDescent="0.25">
      <c r="B8142"/>
    </row>
    <row r="8143" spans="2:2" x14ac:dyDescent="0.25">
      <c r="B8143"/>
    </row>
    <row r="8144" spans="2:2" x14ac:dyDescent="0.25">
      <c r="B8144"/>
    </row>
    <row r="8145" spans="2:2" x14ac:dyDescent="0.25">
      <c r="B8145"/>
    </row>
    <row r="8146" spans="2:2" x14ac:dyDescent="0.25">
      <c r="B8146"/>
    </row>
    <row r="8147" spans="2:2" x14ac:dyDescent="0.25">
      <c r="B8147"/>
    </row>
    <row r="8148" spans="2:2" x14ac:dyDescent="0.25">
      <c r="B8148"/>
    </row>
    <row r="8149" spans="2:2" x14ac:dyDescent="0.25">
      <c r="B8149"/>
    </row>
    <row r="8150" spans="2:2" x14ac:dyDescent="0.25">
      <c r="B8150"/>
    </row>
    <row r="8151" spans="2:2" x14ac:dyDescent="0.25">
      <c r="B8151"/>
    </row>
    <row r="8152" spans="2:2" x14ac:dyDescent="0.25">
      <c r="B8152"/>
    </row>
    <row r="8153" spans="2:2" x14ac:dyDescent="0.25">
      <c r="B8153"/>
    </row>
    <row r="8154" spans="2:2" x14ac:dyDescent="0.25">
      <c r="B8154"/>
    </row>
    <row r="8155" spans="2:2" x14ac:dyDescent="0.25">
      <c r="B8155"/>
    </row>
    <row r="8156" spans="2:2" x14ac:dyDescent="0.25">
      <c r="B8156"/>
    </row>
    <row r="8157" spans="2:2" x14ac:dyDescent="0.25">
      <c r="B8157"/>
    </row>
    <row r="8158" spans="2:2" x14ac:dyDescent="0.25">
      <c r="B8158"/>
    </row>
    <row r="8159" spans="2:2" x14ac:dyDescent="0.25">
      <c r="B8159"/>
    </row>
    <row r="8160" spans="2:2" x14ac:dyDescent="0.25">
      <c r="B8160"/>
    </row>
    <row r="8161" spans="2:2" x14ac:dyDescent="0.25">
      <c r="B8161"/>
    </row>
    <row r="8162" spans="2:2" x14ac:dyDescent="0.25">
      <c r="B8162"/>
    </row>
    <row r="8163" spans="2:2" x14ac:dyDescent="0.25">
      <c r="B8163"/>
    </row>
    <row r="8164" spans="2:2" x14ac:dyDescent="0.25">
      <c r="B8164"/>
    </row>
    <row r="8165" spans="2:2" x14ac:dyDescent="0.25">
      <c r="B8165"/>
    </row>
    <row r="8166" spans="2:2" x14ac:dyDescent="0.25">
      <c r="B8166"/>
    </row>
    <row r="8167" spans="2:2" x14ac:dyDescent="0.25">
      <c r="B8167"/>
    </row>
    <row r="8168" spans="2:2" x14ac:dyDescent="0.25">
      <c r="B8168"/>
    </row>
    <row r="8169" spans="2:2" x14ac:dyDescent="0.25">
      <c r="B8169"/>
    </row>
    <row r="8170" spans="2:2" x14ac:dyDescent="0.25">
      <c r="B8170"/>
    </row>
    <row r="8171" spans="2:2" x14ac:dyDescent="0.25">
      <c r="B8171"/>
    </row>
    <row r="8172" spans="2:2" x14ac:dyDescent="0.25">
      <c r="B8172"/>
    </row>
    <row r="8173" spans="2:2" x14ac:dyDescent="0.25">
      <c r="B8173"/>
    </row>
    <row r="8174" spans="2:2" x14ac:dyDescent="0.25">
      <c r="B8174"/>
    </row>
    <row r="8175" spans="2:2" x14ac:dyDescent="0.25">
      <c r="B8175"/>
    </row>
    <row r="8176" spans="2:2" x14ac:dyDescent="0.25">
      <c r="B8176"/>
    </row>
    <row r="8177" spans="2:2" x14ac:dyDescent="0.25">
      <c r="B8177"/>
    </row>
    <row r="8178" spans="2:2" x14ac:dyDescent="0.25">
      <c r="B8178"/>
    </row>
    <row r="8179" spans="2:2" x14ac:dyDescent="0.25">
      <c r="B8179"/>
    </row>
    <row r="8180" spans="2:2" x14ac:dyDescent="0.25">
      <c r="B8180"/>
    </row>
    <row r="8181" spans="2:2" x14ac:dyDescent="0.25">
      <c r="B8181"/>
    </row>
    <row r="8182" spans="2:2" x14ac:dyDescent="0.25">
      <c r="B8182"/>
    </row>
    <row r="8183" spans="2:2" x14ac:dyDescent="0.25">
      <c r="B8183"/>
    </row>
    <row r="8184" spans="2:2" x14ac:dyDescent="0.25">
      <c r="B8184"/>
    </row>
    <row r="8185" spans="2:2" x14ac:dyDescent="0.25">
      <c r="B8185"/>
    </row>
    <row r="8186" spans="2:2" x14ac:dyDescent="0.25">
      <c r="B8186"/>
    </row>
    <row r="8187" spans="2:2" x14ac:dyDescent="0.25">
      <c r="B8187"/>
    </row>
    <row r="8188" spans="2:2" x14ac:dyDescent="0.25">
      <c r="B8188"/>
    </row>
    <row r="8189" spans="2:2" x14ac:dyDescent="0.25">
      <c r="B8189"/>
    </row>
    <row r="8190" spans="2:2" x14ac:dyDescent="0.25">
      <c r="B8190"/>
    </row>
    <row r="8191" spans="2:2" x14ac:dyDescent="0.25">
      <c r="B8191"/>
    </row>
    <row r="8192" spans="2:2" x14ac:dyDescent="0.25">
      <c r="B8192"/>
    </row>
    <row r="8193" spans="2:2" x14ac:dyDescent="0.25">
      <c r="B8193"/>
    </row>
    <row r="8194" spans="2:2" x14ac:dyDescent="0.25">
      <c r="B8194"/>
    </row>
    <row r="8195" spans="2:2" x14ac:dyDescent="0.25">
      <c r="B8195"/>
    </row>
    <row r="8196" spans="2:2" x14ac:dyDescent="0.25">
      <c r="B8196"/>
    </row>
    <row r="8197" spans="2:2" x14ac:dyDescent="0.25">
      <c r="B8197"/>
    </row>
    <row r="8198" spans="2:2" x14ac:dyDescent="0.25">
      <c r="B8198"/>
    </row>
    <row r="8199" spans="2:2" x14ac:dyDescent="0.25">
      <c r="B8199"/>
    </row>
    <row r="8200" spans="2:2" x14ac:dyDescent="0.25">
      <c r="B8200"/>
    </row>
    <row r="8201" spans="2:2" x14ac:dyDescent="0.25">
      <c r="B8201"/>
    </row>
    <row r="8202" spans="2:2" x14ac:dyDescent="0.25">
      <c r="B8202"/>
    </row>
    <row r="8203" spans="2:2" x14ac:dyDescent="0.25">
      <c r="B8203"/>
    </row>
    <row r="8204" spans="2:2" x14ac:dyDescent="0.25">
      <c r="B8204"/>
    </row>
    <row r="8205" spans="2:2" x14ac:dyDescent="0.25">
      <c r="B8205"/>
    </row>
    <row r="8206" spans="2:2" x14ac:dyDescent="0.25">
      <c r="B8206"/>
    </row>
    <row r="8207" spans="2:2" x14ac:dyDescent="0.25">
      <c r="B8207"/>
    </row>
    <row r="8208" spans="2:2" x14ac:dyDescent="0.25">
      <c r="B8208"/>
    </row>
    <row r="8209" spans="2:2" x14ac:dyDescent="0.25">
      <c r="B8209"/>
    </row>
    <row r="8210" spans="2:2" x14ac:dyDescent="0.25">
      <c r="B8210"/>
    </row>
    <row r="8211" spans="2:2" x14ac:dyDescent="0.25">
      <c r="B8211"/>
    </row>
    <row r="8212" spans="2:2" x14ac:dyDescent="0.25">
      <c r="B8212"/>
    </row>
    <row r="8213" spans="2:2" x14ac:dyDescent="0.25">
      <c r="B8213"/>
    </row>
    <row r="8214" spans="2:2" x14ac:dyDescent="0.25">
      <c r="B8214"/>
    </row>
    <row r="8215" spans="2:2" x14ac:dyDescent="0.25">
      <c r="B8215"/>
    </row>
    <row r="8216" spans="2:2" x14ac:dyDescent="0.25">
      <c r="B8216"/>
    </row>
    <row r="8217" spans="2:2" x14ac:dyDescent="0.25">
      <c r="B8217"/>
    </row>
    <row r="8218" spans="2:2" x14ac:dyDescent="0.25">
      <c r="B8218"/>
    </row>
    <row r="8219" spans="2:2" x14ac:dyDescent="0.25">
      <c r="B8219"/>
    </row>
    <row r="8220" spans="2:2" x14ac:dyDescent="0.25">
      <c r="B8220"/>
    </row>
    <row r="8221" spans="2:2" x14ac:dyDescent="0.25">
      <c r="B8221"/>
    </row>
    <row r="8222" spans="2:2" x14ac:dyDescent="0.25">
      <c r="B8222"/>
    </row>
    <row r="8223" spans="2:2" x14ac:dyDescent="0.25">
      <c r="B8223"/>
    </row>
    <row r="8224" spans="2:2" x14ac:dyDescent="0.25">
      <c r="B8224"/>
    </row>
    <row r="8225" spans="2:2" x14ac:dyDescent="0.25">
      <c r="B8225"/>
    </row>
    <row r="8226" spans="2:2" x14ac:dyDescent="0.25">
      <c r="B8226"/>
    </row>
    <row r="8227" spans="2:2" x14ac:dyDescent="0.25">
      <c r="B8227"/>
    </row>
    <row r="8228" spans="2:2" x14ac:dyDescent="0.25">
      <c r="B8228"/>
    </row>
    <row r="8229" spans="2:2" x14ac:dyDescent="0.25">
      <c r="B8229"/>
    </row>
    <row r="8230" spans="2:2" x14ac:dyDescent="0.25">
      <c r="B8230"/>
    </row>
    <row r="8231" spans="2:2" x14ac:dyDescent="0.25">
      <c r="B8231"/>
    </row>
    <row r="8232" spans="2:2" x14ac:dyDescent="0.25">
      <c r="B8232"/>
    </row>
    <row r="8233" spans="2:2" x14ac:dyDescent="0.25">
      <c r="B8233"/>
    </row>
    <row r="8234" spans="2:2" x14ac:dyDescent="0.25">
      <c r="B8234"/>
    </row>
    <row r="8235" spans="2:2" x14ac:dyDescent="0.25">
      <c r="B8235"/>
    </row>
    <row r="8236" spans="2:2" x14ac:dyDescent="0.25">
      <c r="B8236"/>
    </row>
    <row r="8237" spans="2:2" x14ac:dyDescent="0.25">
      <c r="B8237"/>
    </row>
    <row r="8238" spans="2:2" x14ac:dyDescent="0.25">
      <c r="B8238"/>
    </row>
    <row r="8239" spans="2:2" x14ac:dyDescent="0.25">
      <c r="B8239"/>
    </row>
    <row r="8240" spans="2:2" x14ac:dyDescent="0.25">
      <c r="B8240"/>
    </row>
    <row r="8241" spans="2:2" x14ac:dyDescent="0.25">
      <c r="B8241"/>
    </row>
    <row r="8242" spans="2:2" x14ac:dyDescent="0.25">
      <c r="B8242"/>
    </row>
    <row r="8243" spans="2:2" x14ac:dyDescent="0.25">
      <c r="B8243"/>
    </row>
    <row r="8244" spans="2:2" x14ac:dyDescent="0.25">
      <c r="B8244"/>
    </row>
    <row r="8245" spans="2:2" x14ac:dyDescent="0.25">
      <c r="B8245"/>
    </row>
    <row r="8246" spans="2:2" x14ac:dyDescent="0.25">
      <c r="B8246"/>
    </row>
    <row r="8247" spans="2:2" x14ac:dyDescent="0.25">
      <c r="B8247"/>
    </row>
    <row r="8248" spans="2:2" x14ac:dyDescent="0.25">
      <c r="B8248"/>
    </row>
    <row r="8249" spans="2:2" x14ac:dyDescent="0.25">
      <c r="B8249"/>
    </row>
    <row r="8250" spans="2:2" x14ac:dyDescent="0.25">
      <c r="B8250"/>
    </row>
    <row r="8251" spans="2:2" x14ac:dyDescent="0.25">
      <c r="B8251"/>
    </row>
    <row r="8252" spans="2:2" x14ac:dyDescent="0.25">
      <c r="B8252"/>
    </row>
    <row r="8253" spans="2:2" x14ac:dyDescent="0.25">
      <c r="B8253"/>
    </row>
    <row r="8254" spans="2:2" x14ac:dyDescent="0.25">
      <c r="B8254"/>
    </row>
    <row r="8255" spans="2:2" x14ac:dyDescent="0.25">
      <c r="B8255"/>
    </row>
    <row r="8256" spans="2:2" x14ac:dyDescent="0.25">
      <c r="B8256"/>
    </row>
    <row r="8257" spans="2:2" x14ac:dyDescent="0.25">
      <c r="B8257"/>
    </row>
    <row r="8258" spans="2:2" x14ac:dyDescent="0.25">
      <c r="B8258"/>
    </row>
    <row r="8259" spans="2:2" x14ac:dyDescent="0.25">
      <c r="B8259"/>
    </row>
    <row r="8260" spans="2:2" x14ac:dyDescent="0.25">
      <c r="B8260"/>
    </row>
    <row r="8261" spans="2:2" x14ac:dyDescent="0.25">
      <c r="B8261"/>
    </row>
    <row r="8262" spans="2:2" x14ac:dyDescent="0.25">
      <c r="B8262"/>
    </row>
    <row r="8263" spans="2:2" x14ac:dyDescent="0.25">
      <c r="B8263"/>
    </row>
    <row r="8264" spans="2:2" x14ac:dyDescent="0.25">
      <c r="B8264"/>
    </row>
    <row r="8265" spans="2:2" x14ac:dyDescent="0.25">
      <c r="B8265"/>
    </row>
    <row r="8266" spans="2:2" x14ac:dyDescent="0.25">
      <c r="B8266"/>
    </row>
    <row r="8267" spans="2:2" x14ac:dyDescent="0.25">
      <c r="B8267"/>
    </row>
    <row r="8268" spans="2:2" x14ac:dyDescent="0.25">
      <c r="B8268"/>
    </row>
    <row r="8269" spans="2:2" x14ac:dyDescent="0.25">
      <c r="B8269"/>
    </row>
    <row r="8270" spans="2:2" x14ac:dyDescent="0.25">
      <c r="B8270"/>
    </row>
    <row r="8271" spans="2:2" x14ac:dyDescent="0.25">
      <c r="B8271"/>
    </row>
    <row r="8272" spans="2:2" x14ac:dyDescent="0.25">
      <c r="B8272"/>
    </row>
    <row r="8273" spans="2:2" x14ac:dyDescent="0.25">
      <c r="B8273"/>
    </row>
    <row r="8274" spans="2:2" x14ac:dyDescent="0.25">
      <c r="B8274"/>
    </row>
    <row r="8275" spans="2:2" x14ac:dyDescent="0.25">
      <c r="B8275"/>
    </row>
    <row r="8276" spans="2:2" x14ac:dyDescent="0.25">
      <c r="B8276"/>
    </row>
    <row r="8277" spans="2:2" x14ac:dyDescent="0.25">
      <c r="B8277"/>
    </row>
    <row r="8278" spans="2:2" x14ac:dyDescent="0.25">
      <c r="B8278"/>
    </row>
    <row r="8279" spans="2:2" x14ac:dyDescent="0.25">
      <c r="B8279"/>
    </row>
    <row r="8280" spans="2:2" x14ac:dyDescent="0.25">
      <c r="B8280"/>
    </row>
    <row r="8281" spans="2:2" x14ac:dyDescent="0.25">
      <c r="B8281"/>
    </row>
    <row r="8282" spans="2:2" x14ac:dyDescent="0.25">
      <c r="B8282"/>
    </row>
    <row r="8283" spans="2:2" x14ac:dyDescent="0.25">
      <c r="B8283"/>
    </row>
    <row r="8284" spans="2:2" x14ac:dyDescent="0.25">
      <c r="B8284"/>
    </row>
    <row r="8285" spans="2:2" x14ac:dyDescent="0.25">
      <c r="B8285"/>
    </row>
    <row r="8286" spans="2:2" x14ac:dyDescent="0.25">
      <c r="B8286"/>
    </row>
    <row r="8287" spans="2:2" x14ac:dyDescent="0.25">
      <c r="B8287"/>
    </row>
    <row r="8288" spans="2:2" x14ac:dyDescent="0.25">
      <c r="B8288"/>
    </row>
    <row r="8289" spans="2:2" x14ac:dyDescent="0.25">
      <c r="B8289"/>
    </row>
    <row r="8290" spans="2:2" x14ac:dyDescent="0.25">
      <c r="B8290"/>
    </row>
    <row r="8291" spans="2:2" x14ac:dyDescent="0.25">
      <c r="B8291"/>
    </row>
    <row r="8292" spans="2:2" x14ac:dyDescent="0.25">
      <c r="B8292"/>
    </row>
    <row r="8293" spans="2:2" x14ac:dyDescent="0.25">
      <c r="B8293"/>
    </row>
    <row r="8294" spans="2:2" x14ac:dyDescent="0.25">
      <c r="B8294"/>
    </row>
    <row r="8295" spans="2:2" x14ac:dyDescent="0.25">
      <c r="B8295"/>
    </row>
    <row r="8296" spans="2:2" x14ac:dyDescent="0.25">
      <c r="B8296"/>
    </row>
    <row r="8297" spans="2:2" x14ac:dyDescent="0.25">
      <c r="B8297"/>
    </row>
    <row r="8298" spans="2:2" x14ac:dyDescent="0.25">
      <c r="B8298"/>
    </row>
    <row r="8299" spans="2:2" x14ac:dyDescent="0.25">
      <c r="B8299"/>
    </row>
    <row r="8300" spans="2:2" x14ac:dyDescent="0.25">
      <c r="B8300"/>
    </row>
    <row r="8301" spans="2:2" x14ac:dyDescent="0.25">
      <c r="B8301"/>
    </row>
    <row r="8302" spans="2:2" x14ac:dyDescent="0.25">
      <c r="B8302"/>
    </row>
    <row r="8303" spans="2:2" x14ac:dyDescent="0.25">
      <c r="B8303"/>
    </row>
    <row r="8304" spans="2:2" x14ac:dyDescent="0.25">
      <c r="B8304"/>
    </row>
    <row r="8305" spans="2:2" x14ac:dyDescent="0.25">
      <c r="B8305"/>
    </row>
    <row r="8306" spans="2:2" x14ac:dyDescent="0.25">
      <c r="B8306"/>
    </row>
    <row r="8307" spans="2:2" x14ac:dyDescent="0.25">
      <c r="B8307"/>
    </row>
    <row r="8308" spans="2:2" x14ac:dyDescent="0.25">
      <c r="B8308"/>
    </row>
    <row r="8309" spans="2:2" x14ac:dyDescent="0.25">
      <c r="B8309"/>
    </row>
    <row r="8310" spans="2:2" x14ac:dyDescent="0.25">
      <c r="B8310"/>
    </row>
    <row r="8311" spans="2:2" x14ac:dyDescent="0.25">
      <c r="B8311"/>
    </row>
    <row r="8312" spans="2:2" x14ac:dyDescent="0.25">
      <c r="B8312"/>
    </row>
    <row r="8313" spans="2:2" x14ac:dyDescent="0.25">
      <c r="B8313"/>
    </row>
    <row r="8314" spans="2:2" x14ac:dyDescent="0.25">
      <c r="B8314"/>
    </row>
    <row r="8315" spans="2:2" x14ac:dyDescent="0.25">
      <c r="B8315"/>
    </row>
    <row r="8316" spans="2:2" x14ac:dyDescent="0.25">
      <c r="B8316"/>
    </row>
    <row r="8317" spans="2:2" x14ac:dyDescent="0.25">
      <c r="B8317"/>
    </row>
    <row r="8318" spans="2:2" x14ac:dyDescent="0.25">
      <c r="B8318"/>
    </row>
    <row r="8319" spans="2:2" x14ac:dyDescent="0.25">
      <c r="B8319"/>
    </row>
    <row r="8320" spans="2:2" x14ac:dyDescent="0.25">
      <c r="B8320"/>
    </row>
    <row r="8321" spans="2:2" x14ac:dyDescent="0.25">
      <c r="B8321"/>
    </row>
    <row r="8322" spans="2:2" x14ac:dyDescent="0.25">
      <c r="B8322"/>
    </row>
    <row r="8323" spans="2:2" x14ac:dyDescent="0.25">
      <c r="B8323"/>
    </row>
    <row r="8324" spans="2:2" x14ac:dyDescent="0.25">
      <c r="B8324"/>
    </row>
    <row r="8325" spans="2:2" x14ac:dyDescent="0.25">
      <c r="B8325"/>
    </row>
    <row r="8326" spans="2:2" x14ac:dyDescent="0.25">
      <c r="B8326"/>
    </row>
    <row r="8327" spans="2:2" x14ac:dyDescent="0.25">
      <c r="B8327"/>
    </row>
    <row r="8328" spans="2:2" x14ac:dyDescent="0.25">
      <c r="B8328"/>
    </row>
    <row r="8329" spans="2:2" x14ac:dyDescent="0.25">
      <c r="B8329"/>
    </row>
    <row r="8330" spans="2:2" x14ac:dyDescent="0.25">
      <c r="B8330"/>
    </row>
    <row r="8331" spans="2:2" x14ac:dyDescent="0.25">
      <c r="B8331"/>
    </row>
    <row r="8332" spans="2:2" x14ac:dyDescent="0.25">
      <c r="B8332"/>
    </row>
    <row r="8333" spans="2:2" x14ac:dyDescent="0.25">
      <c r="B8333"/>
    </row>
    <row r="8334" spans="2:2" x14ac:dyDescent="0.25">
      <c r="B8334"/>
    </row>
    <row r="8335" spans="2:2" x14ac:dyDescent="0.25">
      <c r="B8335"/>
    </row>
    <row r="8336" spans="2:2" x14ac:dyDescent="0.25">
      <c r="B8336"/>
    </row>
    <row r="8337" spans="2:2" x14ac:dyDescent="0.25">
      <c r="B8337"/>
    </row>
    <row r="8338" spans="2:2" x14ac:dyDescent="0.25">
      <c r="B8338"/>
    </row>
    <row r="8339" spans="2:2" x14ac:dyDescent="0.25">
      <c r="B8339"/>
    </row>
    <row r="8340" spans="2:2" x14ac:dyDescent="0.25">
      <c r="B8340"/>
    </row>
    <row r="8341" spans="2:2" x14ac:dyDescent="0.25">
      <c r="B8341"/>
    </row>
    <row r="8342" spans="2:2" x14ac:dyDescent="0.25">
      <c r="B8342"/>
    </row>
    <row r="8343" spans="2:2" x14ac:dyDescent="0.25">
      <c r="B8343"/>
    </row>
    <row r="8344" spans="2:2" x14ac:dyDescent="0.25">
      <c r="B8344"/>
    </row>
    <row r="8345" spans="2:2" x14ac:dyDescent="0.25">
      <c r="B8345"/>
    </row>
    <row r="8346" spans="2:2" x14ac:dyDescent="0.25">
      <c r="B8346"/>
    </row>
    <row r="8347" spans="2:2" x14ac:dyDescent="0.25">
      <c r="B8347"/>
    </row>
    <row r="8348" spans="2:2" x14ac:dyDescent="0.25">
      <c r="B8348"/>
    </row>
    <row r="8349" spans="2:2" x14ac:dyDescent="0.25">
      <c r="B8349"/>
    </row>
    <row r="8350" spans="2:2" x14ac:dyDescent="0.25">
      <c r="B8350"/>
    </row>
    <row r="8351" spans="2:2" x14ac:dyDescent="0.25">
      <c r="B8351"/>
    </row>
    <row r="8352" spans="2:2" x14ac:dyDescent="0.25">
      <c r="B8352"/>
    </row>
    <row r="8353" spans="2:2" x14ac:dyDescent="0.25">
      <c r="B8353"/>
    </row>
    <row r="8354" spans="2:2" x14ac:dyDescent="0.25">
      <c r="B8354"/>
    </row>
    <row r="8355" spans="2:2" x14ac:dyDescent="0.25">
      <c r="B8355"/>
    </row>
    <row r="8356" spans="2:2" x14ac:dyDescent="0.25">
      <c r="B8356"/>
    </row>
    <row r="8357" spans="2:2" x14ac:dyDescent="0.25">
      <c r="B8357"/>
    </row>
    <row r="8358" spans="2:2" x14ac:dyDescent="0.25">
      <c r="B8358"/>
    </row>
    <row r="8359" spans="2:2" x14ac:dyDescent="0.25">
      <c r="B8359"/>
    </row>
    <row r="8360" spans="2:2" x14ac:dyDescent="0.25">
      <c r="B8360"/>
    </row>
    <row r="8361" spans="2:2" x14ac:dyDescent="0.25">
      <c r="B8361"/>
    </row>
    <row r="8362" spans="2:2" x14ac:dyDescent="0.25">
      <c r="B8362"/>
    </row>
    <row r="8363" spans="2:2" x14ac:dyDescent="0.25">
      <c r="B8363"/>
    </row>
    <row r="8364" spans="2:2" x14ac:dyDescent="0.25">
      <c r="B8364"/>
    </row>
    <row r="8365" spans="2:2" x14ac:dyDescent="0.25">
      <c r="B8365"/>
    </row>
    <row r="8366" spans="2:2" x14ac:dyDescent="0.25">
      <c r="B8366"/>
    </row>
    <row r="8367" spans="2:2" x14ac:dyDescent="0.25">
      <c r="B8367"/>
    </row>
    <row r="8368" spans="2:2" x14ac:dyDescent="0.25">
      <c r="B8368"/>
    </row>
    <row r="8369" spans="2:2" x14ac:dyDescent="0.25">
      <c r="B8369"/>
    </row>
    <row r="8370" spans="2:2" x14ac:dyDescent="0.25">
      <c r="B8370"/>
    </row>
    <row r="8371" spans="2:2" x14ac:dyDescent="0.25">
      <c r="B8371"/>
    </row>
    <row r="8372" spans="2:2" x14ac:dyDescent="0.25">
      <c r="B8372"/>
    </row>
    <row r="8373" spans="2:2" x14ac:dyDescent="0.25">
      <c r="B8373"/>
    </row>
    <row r="8374" spans="2:2" x14ac:dyDescent="0.25">
      <c r="B8374"/>
    </row>
    <row r="8375" spans="2:2" x14ac:dyDescent="0.25">
      <c r="B8375"/>
    </row>
    <row r="8376" spans="2:2" x14ac:dyDescent="0.25">
      <c r="B8376"/>
    </row>
    <row r="8377" spans="2:2" x14ac:dyDescent="0.25">
      <c r="B8377"/>
    </row>
    <row r="8378" spans="2:2" x14ac:dyDescent="0.25">
      <c r="B8378"/>
    </row>
    <row r="8379" spans="2:2" x14ac:dyDescent="0.25">
      <c r="B8379"/>
    </row>
    <row r="8380" spans="2:2" x14ac:dyDescent="0.25">
      <c r="B8380"/>
    </row>
    <row r="8381" spans="2:2" x14ac:dyDescent="0.25">
      <c r="B8381"/>
    </row>
    <row r="8382" spans="2:2" x14ac:dyDescent="0.25">
      <c r="B8382"/>
    </row>
    <row r="8383" spans="2:2" x14ac:dyDescent="0.25">
      <c r="B8383"/>
    </row>
    <row r="8384" spans="2:2" x14ac:dyDescent="0.25">
      <c r="B8384"/>
    </row>
    <row r="8385" spans="2:2" x14ac:dyDescent="0.25">
      <c r="B8385"/>
    </row>
    <row r="8386" spans="2:2" x14ac:dyDescent="0.25">
      <c r="B8386"/>
    </row>
    <row r="8387" spans="2:2" x14ac:dyDescent="0.25">
      <c r="B8387"/>
    </row>
    <row r="8388" spans="2:2" x14ac:dyDescent="0.25">
      <c r="B8388"/>
    </row>
    <row r="8389" spans="2:2" x14ac:dyDescent="0.25">
      <c r="B8389"/>
    </row>
    <row r="8390" spans="2:2" x14ac:dyDescent="0.25">
      <c r="B8390"/>
    </row>
    <row r="8391" spans="2:2" x14ac:dyDescent="0.25">
      <c r="B8391"/>
    </row>
    <row r="8392" spans="2:2" x14ac:dyDescent="0.25">
      <c r="B8392"/>
    </row>
    <row r="8393" spans="2:2" x14ac:dyDescent="0.25">
      <c r="B8393"/>
    </row>
    <row r="8394" spans="2:2" x14ac:dyDescent="0.25">
      <c r="B8394"/>
    </row>
    <row r="8395" spans="2:2" x14ac:dyDescent="0.25">
      <c r="B8395"/>
    </row>
    <row r="8396" spans="2:2" x14ac:dyDescent="0.25">
      <c r="B8396"/>
    </row>
    <row r="8397" spans="2:2" x14ac:dyDescent="0.25">
      <c r="B8397"/>
    </row>
    <row r="8398" spans="2:2" x14ac:dyDescent="0.25">
      <c r="B8398"/>
    </row>
    <row r="8399" spans="2:2" x14ac:dyDescent="0.25">
      <c r="B8399"/>
    </row>
    <row r="8400" spans="2:2" x14ac:dyDescent="0.25">
      <c r="B8400"/>
    </row>
    <row r="8401" spans="2:2" x14ac:dyDescent="0.25">
      <c r="B8401"/>
    </row>
    <row r="8402" spans="2:2" x14ac:dyDescent="0.25">
      <c r="B8402"/>
    </row>
    <row r="8403" spans="2:2" x14ac:dyDescent="0.25">
      <c r="B8403"/>
    </row>
    <row r="8404" spans="2:2" x14ac:dyDescent="0.25">
      <c r="B8404"/>
    </row>
    <row r="8405" spans="2:2" x14ac:dyDescent="0.25">
      <c r="B8405"/>
    </row>
    <row r="8406" spans="2:2" x14ac:dyDescent="0.25">
      <c r="B8406"/>
    </row>
    <row r="8407" spans="2:2" x14ac:dyDescent="0.25">
      <c r="B8407"/>
    </row>
    <row r="8408" spans="2:2" x14ac:dyDescent="0.25">
      <c r="B8408"/>
    </row>
    <row r="8409" spans="2:2" x14ac:dyDescent="0.25">
      <c r="B8409"/>
    </row>
    <row r="8410" spans="2:2" x14ac:dyDescent="0.25">
      <c r="B8410"/>
    </row>
    <row r="8411" spans="2:2" x14ac:dyDescent="0.25">
      <c r="B8411"/>
    </row>
    <row r="8412" spans="2:2" x14ac:dyDescent="0.25">
      <c r="B8412"/>
    </row>
    <row r="8413" spans="2:2" x14ac:dyDescent="0.25">
      <c r="B8413"/>
    </row>
    <row r="8414" spans="2:2" x14ac:dyDescent="0.25">
      <c r="B8414"/>
    </row>
    <row r="8415" spans="2:2" x14ac:dyDescent="0.25">
      <c r="B8415"/>
    </row>
    <row r="8416" spans="2:2" x14ac:dyDescent="0.25">
      <c r="B8416"/>
    </row>
    <row r="8417" spans="2:2" x14ac:dyDescent="0.25">
      <c r="B8417"/>
    </row>
    <row r="8418" spans="2:2" x14ac:dyDescent="0.25">
      <c r="B8418"/>
    </row>
    <row r="8419" spans="2:2" x14ac:dyDescent="0.25">
      <c r="B8419"/>
    </row>
    <row r="8420" spans="2:2" x14ac:dyDescent="0.25">
      <c r="B8420"/>
    </row>
    <row r="8421" spans="2:2" x14ac:dyDescent="0.25">
      <c r="B8421"/>
    </row>
    <row r="8422" spans="2:2" x14ac:dyDescent="0.25">
      <c r="B8422"/>
    </row>
    <row r="8423" spans="2:2" x14ac:dyDescent="0.25">
      <c r="B8423"/>
    </row>
    <row r="8424" spans="2:2" x14ac:dyDescent="0.25">
      <c r="B8424"/>
    </row>
    <row r="8425" spans="2:2" x14ac:dyDescent="0.25">
      <c r="B8425"/>
    </row>
    <row r="8426" spans="2:2" x14ac:dyDescent="0.25">
      <c r="B8426"/>
    </row>
    <row r="8427" spans="2:2" x14ac:dyDescent="0.25">
      <c r="B8427"/>
    </row>
    <row r="8428" spans="2:2" x14ac:dyDescent="0.25">
      <c r="B8428"/>
    </row>
    <row r="8429" spans="2:2" x14ac:dyDescent="0.25">
      <c r="B8429"/>
    </row>
    <row r="8430" spans="2:2" x14ac:dyDescent="0.25">
      <c r="B8430"/>
    </row>
    <row r="8431" spans="2:2" x14ac:dyDescent="0.25">
      <c r="B8431"/>
    </row>
    <row r="8432" spans="2:2" x14ac:dyDescent="0.25">
      <c r="B8432"/>
    </row>
    <row r="8433" spans="2:2" x14ac:dyDescent="0.25">
      <c r="B8433"/>
    </row>
    <row r="8434" spans="2:2" x14ac:dyDescent="0.25">
      <c r="B8434"/>
    </row>
    <row r="8435" spans="2:2" x14ac:dyDescent="0.25">
      <c r="B8435"/>
    </row>
    <row r="8436" spans="2:2" x14ac:dyDescent="0.25">
      <c r="B8436"/>
    </row>
    <row r="8437" spans="2:2" x14ac:dyDescent="0.25">
      <c r="B8437"/>
    </row>
    <row r="8438" spans="2:2" x14ac:dyDescent="0.25">
      <c r="B8438"/>
    </row>
    <row r="8439" spans="2:2" x14ac:dyDescent="0.25">
      <c r="B8439"/>
    </row>
    <row r="8440" spans="2:2" x14ac:dyDescent="0.25">
      <c r="B8440"/>
    </row>
    <row r="8441" spans="2:2" x14ac:dyDescent="0.25">
      <c r="B8441"/>
    </row>
    <row r="8442" spans="2:2" x14ac:dyDescent="0.25">
      <c r="B8442"/>
    </row>
    <row r="8443" spans="2:2" x14ac:dyDescent="0.25">
      <c r="B8443"/>
    </row>
    <row r="8444" spans="2:2" x14ac:dyDescent="0.25">
      <c r="B8444"/>
    </row>
    <row r="8445" spans="2:2" x14ac:dyDescent="0.25">
      <c r="B8445"/>
    </row>
    <row r="8446" spans="2:2" x14ac:dyDescent="0.25">
      <c r="B8446"/>
    </row>
    <row r="8447" spans="2:2" x14ac:dyDescent="0.25">
      <c r="B8447"/>
    </row>
    <row r="8448" spans="2:2" x14ac:dyDescent="0.25">
      <c r="B8448"/>
    </row>
    <row r="8449" spans="2:2" x14ac:dyDescent="0.25">
      <c r="B8449"/>
    </row>
    <row r="8450" spans="2:2" x14ac:dyDescent="0.25">
      <c r="B8450"/>
    </row>
    <row r="8451" spans="2:2" x14ac:dyDescent="0.25">
      <c r="B8451"/>
    </row>
    <row r="8452" spans="2:2" x14ac:dyDescent="0.25">
      <c r="B8452"/>
    </row>
    <row r="8453" spans="2:2" x14ac:dyDescent="0.25">
      <c r="B8453"/>
    </row>
    <row r="8454" spans="2:2" x14ac:dyDescent="0.25">
      <c r="B8454"/>
    </row>
    <row r="8455" spans="2:2" x14ac:dyDescent="0.25">
      <c r="B8455"/>
    </row>
    <row r="8456" spans="2:2" x14ac:dyDescent="0.25">
      <c r="B8456"/>
    </row>
    <row r="8457" spans="2:2" x14ac:dyDescent="0.25">
      <c r="B8457"/>
    </row>
    <row r="8458" spans="2:2" x14ac:dyDescent="0.25">
      <c r="B8458"/>
    </row>
    <row r="8459" spans="2:2" x14ac:dyDescent="0.25">
      <c r="B8459"/>
    </row>
    <row r="8460" spans="2:2" x14ac:dyDescent="0.25">
      <c r="B8460"/>
    </row>
    <row r="8461" spans="2:2" x14ac:dyDescent="0.25">
      <c r="B8461"/>
    </row>
    <row r="8462" spans="2:2" x14ac:dyDescent="0.25">
      <c r="B8462"/>
    </row>
    <row r="8463" spans="2:2" x14ac:dyDescent="0.25">
      <c r="B8463"/>
    </row>
    <row r="8464" spans="2:2" x14ac:dyDescent="0.25">
      <c r="B8464"/>
    </row>
    <row r="8465" spans="2:2" x14ac:dyDescent="0.25">
      <c r="B8465"/>
    </row>
    <row r="8466" spans="2:2" x14ac:dyDescent="0.25">
      <c r="B8466"/>
    </row>
    <row r="8467" spans="2:2" x14ac:dyDescent="0.25">
      <c r="B8467"/>
    </row>
    <row r="8468" spans="2:2" x14ac:dyDescent="0.25">
      <c r="B8468"/>
    </row>
    <row r="8469" spans="2:2" x14ac:dyDescent="0.25">
      <c r="B8469"/>
    </row>
    <row r="8470" spans="2:2" x14ac:dyDescent="0.25">
      <c r="B8470"/>
    </row>
    <row r="8471" spans="2:2" x14ac:dyDescent="0.25">
      <c r="B8471"/>
    </row>
    <row r="8472" spans="2:2" x14ac:dyDescent="0.25">
      <c r="B8472"/>
    </row>
    <row r="8473" spans="2:2" x14ac:dyDescent="0.25">
      <c r="B8473"/>
    </row>
    <row r="8474" spans="2:2" x14ac:dyDescent="0.25">
      <c r="B8474"/>
    </row>
    <row r="8475" spans="2:2" x14ac:dyDescent="0.25">
      <c r="B8475"/>
    </row>
    <row r="8476" spans="2:2" x14ac:dyDescent="0.25">
      <c r="B8476"/>
    </row>
    <row r="8477" spans="2:2" x14ac:dyDescent="0.25">
      <c r="B8477"/>
    </row>
    <row r="8478" spans="2:2" x14ac:dyDescent="0.25">
      <c r="B8478"/>
    </row>
    <row r="8479" spans="2:2" x14ac:dyDescent="0.25">
      <c r="B8479"/>
    </row>
    <row r="8480" spans="2:2" x14ac:dyDescent="0.25">
      <c r="B8480"/>
    </row>
    <row r="8481" spans="2:2" x14ac:dyDescent="0.25">
      <c r="B8481"/>
    </row>
    <row r="8482" spans="2:2" x14ac:dyDescent="0.25">
      <c r="B8482"/>
    </row>
    <row r="8483" spans="2:2" x14ac:dyDescent="0.25">
      <c r="B8483"/>
    </row>
    <row r="8484" spans="2:2" x14ac:dyDescent="0.25">
      <c r="B8484"/>
    </row>
    <row r="8485" spans="2:2" x14ac:dyDescent="0.25">
      <c r="B8485"/>
    </row>
    <row r="8486" spans="2:2" x14ac:dyDescent="0.25">
      <c r="B8486"/>
    </row>
    <row r="8487" spans="2:2" x14ac:dyDescent="0.25">
      <c r="B8487"/>
    </row>
    <row r="8488" spans="2:2" x14ac:dyDescent="0.25">
      <c r="B8488"/>
    </row>
    <row r="8489" spans="2:2" x14ac:dyDescent="0.25">
      <c r="B8489"/>
    </row>
    <row r="8490" spans="2:2" x14ac:dyDescent="0.25">
      <c r="B8490"/>
    </row>
    <row r="8491" spans="2:2" x14ac:dyDescent="0.25">
      <c r="B8491"/>
    </row>
    <row r="8492" spans="2:2" x14ac:dyDescent="0.25">
      <c r="B8492"/>
    </row>
    <row r="8493" spans="2:2" x14ac:dyDescent="0.25">
      <c r="B8493"/>
    </row>
    <row r="8494" spans="2:2" x14ac:dyDescent="0.25">
      <c r="B8494"/>
    </row>
    <row r="8495" spans="2:2" x14ac:dyDescent="0.25">
      <c r="B8495"/>
    </row>
    <row r="8496" spans="2:2" x14ac:dyDescent="0.25">
      <c r="B8496"/>
    </row>
    <row r="8497" spans="2:2" x14ac:dyDescent="0.25">
      <c r="B8497"/>
    </row>
    <row r="8498" spans="2:2" x14ac:dyDescent="0.25">
      <c r="B8498"/>
    </row>
    <row r="8499" spans="2:2" x14ac:dyDescent="0.25">
      <c r="B8499"/>
    </row>
    <row r="8500" spans="2:2" x14ac:dyDescent="0.25">
      <c r="B8500"/>
    </row>
    <row r="8501" spans="2:2" x14ac:dyDescent="0.25">
      <c r="B8501"/>
    </row>
    <row r="8502" spans="2:2" x14ac:dyDescent="0.25">
      <c r="B8502"/>
    </row>
    <row r="8503" spans="2:2" x14ac:dyDescent="0.25">
      <c r="B8503"/>
    </row>
    <row r="8504" spans="2:2" x14ac:dyDescent="0.25">
      <c r="B8504"/>
    </row>
    <row r="8505" spans="2:2" x14ac:dyDescent="0.25">
      <c r="B8505"/>
    </row>
    <row r="8506" spans="2:2" x14ac:dyDescent="0.25">
      <c r="B8506"/>
    </row>
    <row r="8507" spans="2:2" x14ac:dyDescent="0.25">
      <c r="B8507"/>
    </row>
    <row r="8508" spans="2:2" x14ac:dyDescent="0.25">
      <c r="B8508"/>
    </row>
    <row r="8509" spans="2:2" x14ac:dyDescent="0.25">
      <c r="B8509"/>
    </row>
    <row r="8510" spans="2:2" x14ac:dyDescent="0.25">
      <c r="B8510"/>
    </row>
    <row r="8511" spans="2:2" x14ac:dyDescent="0.25">
      <c r="B8511"/>
    </row>
    <row r="8512" spans="2:2" x14ac:dyDescent="0.25">
      <c r="B8512"/>
    </row>
    <row r="8513" spans="2:2" x14ac:dyDescent="0.25">
      <c r="B8513"/>
    </row>
    <row r="8514" spans="2:2" x14ac:dyDescent="0.25">
      <c r="B8514"/>
    </row>
    <row r="8515" spans="2:2" x14ac:dyDescent="0.25">
      <c r="B8515"/>
    </row>
    <row r="8516" spans="2:2" x14ac:dyDescent="0.25">
      <c r="B8516"/>
    </row>
    <row r="8517" spans="2:2" x14ac:dyDescent="0.25">
      <c r="B8517"/>
    </row>
    <row r="8518" spans="2:2" x14ac:dyDescent="0.25">
      <c r="B8518"/>
    </row>
    <row r="8519" spans="2:2" x14ac:dyDescent="0.25">
      <c r="B8519"/>
    </row>
    <row r="8520" spans="2:2" x14ac:dyDescent="0.25">
      <c r="B8520"/>
    </row>
    <row r="8521" spans="2:2" x14ac:dyDescent="0.25">
      <c r="B8521"/>
    </row>
    <row r="8522" spans="2:2" x14ac:dyDescent="0.25">
      <c r="B8522"/>
    </row>
    <row r="8523" spans="2:2" x14ac:dyDescent="0.25">
      <c r="B8523"/>
    </row>
    <row r="8524" spans="2:2" x14ac:dyDescent="0.25">
      <c r="B8524"/>
    </row>
    <row r="8525" spans="2:2" x14ac:dyDescent="0.25">
      <c r="B8525"/>
    </row>
    <row r="8526" spans="2:2" x14ac:dyDescent="0.25">
      <c r="B8526"/>
    </row>
    <row r="8527" spans="2:2" x14ac:dyDescent="0.25">
      <c r="B8527"/>
    </row>
    <row r="8528" spans="2:2" x14ac:dyDescent="0.25">
      <c r="B8528"/>
    </row>
    <row r="8529" spans="2:2" x14ac:dyDescent="0.25">
      <c r="B8529"/>
    </row>
    <row r="8530" spans="2:2" x14ac:dyDescent="0.25">
      <c r="B8530"/>
    </row>
    <row r="8531" spans="2:2" x14ac:dyDescent="0.25">
      <c r="B8531"/>
    </row>
    <row r="8532" spans="2:2" x14ac:dyDescent="0.25">
      <c r="B8532"/>
    </row>
    <row r="8533" spans="2:2" x14ac:dyDescent="0.25">
      <c r="B8533"/>
    </row>
    <row r="8534" spans="2:2" x14ac:dyDescent="0.25">
      <c r="B8534"/>
    </row>
    <row r="8535" spans="2:2" x14ac:dyDescent="0.25">
      <c r="B8535"/>
    </row>
    <row r="8536" spans="2:2" x14ac:dyDescent="0.25">
      <c r="B8536"/>
    </row>
    <row r="8537" spans="2:2" x14ac:dyDescent="0.25">
      <c r="B8537"/>
    </row>
    <row r="8538" spans="2:2" x14ac:dyDescent="0.25">
      <c r="B8538"/>
    </row>
    <row r="8539" spans="2:2" x14ac:dyDescent="0.25">
      <c r="B8539"/>
    </row>
    <row r="8540" spans="2:2" x14ac:dyDescent="0.25">
      <c r="B8540"/>
    </row>
    <row r="8541" spans="2:2" x14ac:dyDescent="0.25">
      <c r="B8541"/>
    </row>
    <row r="8542" spans="2:2" x14ac:dyDescent="0.25">
      <c r="B8542"/>
    </row>
    <row r="8543" spans="2:2" x14ac:dyDescent="0.25">
      <c r="B8543"/>
    </row>
    <row r="8544" spans="2:2" x14ac:dyDescent="0.25">
      <c r="B8544"/>
    </row>
    <row r="8545" spans="2:2" x14ac:dyDescent="0.25">
      <c r="B8545"/>
    </row>
    <row r="8546" spans="2:2" x14ac:dyDescent="0.25">
      <c r="B8546"/>
    </row>
    <row r="8547" spans="2:2" x14ac:dyDescent="0.25">
      <c r="B8547"/>
    </row>
    <row r="8548" spans="2:2" x14ac:dyDescent="0.25">
      <c r="B8548"/>
    </row>
    <row r="8549" spans="2:2" x14ac:dyDescent="0.25">
      <c r="B8549"/>
    </row>
    <row r="8550" spans="2:2" x14ac:dyDescent="0.25">
      <c r="B8550"/>
    </row>
    <row r="8551" spans="2:2" x14ac:dyDescent="0.25">
      <c r="B8551"/>
    </row>
    <row r="8552" spans="2:2" x14ac:dyDescent="0.25">
      <c r="B8552"/>
    </row>
    <row r="8553" spans="2:2" x14ac:dyDescent="0.25">
      <c r="B8553"/>
    </row>
    <row r="8554" spans="2:2" x14ac:dyDescent="0.25">
      <c r="B8554"/>
    </row>
    <row r="8555" spans="2:2" x14ac:dyDescent="0.25">
      <c r="B8555"/>
    </row>
    <row r="8556" spans="2:2" x14ac:dyDescent="0.25">
      <c r="B8556"/>
    </row>
    <row r="8557" spans="2:2" x14ac:dyDescent="0.25">
      <c r="B8557"/>
    </row>
    <row r="8558" spans="2:2" x14ac:dyDescent="0.25">
      <c r="B8558"/>
    </row>
    <row r="8559" spans="2:2" x14ac:dyDescent="0.25">
      <c r="B8559"/>
    </row>
    <row r="8560" spans="2:2" x14ac:dyDescent="0.25">
      <c r="B8560"/>
    </row>
    <row r="8561" spans="2:2" x14ac:dyDescent="0.25">
      <c r="B8561"/>
    </row>
    <row r="8562" spans="2:2" x14ac:dyDescent="0.25">
      <c r="B8562"/>
    </row>
    <row r="8563" spans="2:2" x14ac:dyDescent="0.25">
      <c r="B8563"/>
    </row>
    <row r="8564" spans="2:2" x14ac:dyDescent="0.25">
      <c r="B8564"/>
    </row>
    <row r="8565" spans="2:2" x14ac:dyDescent="0.25">
      <c r="B8565"/>
    </row>
    <row r="8566" spans="2:2" x14ac:dyDescent="0.25">
      <c r="B8566"/>
    </row>
    <row r="8567" spans="2:2" x14ac:dyDescent="0.25">
      <c r="B8567"/>
    </row>
    <row r="8568" spans="2:2" x14ac:dyDescent="0.25">
      <c r="B8568"/>
    </row>
    <row r="8569" spans="2:2" x14ac:dyDescent="0.25">
      <c r="B8569"/>
    </row>
    <row r="8570" spans="2:2" x14ac:dyDescent="0.25">
      <c r="B8570"/>
    </row>
    <row r="8571" spans="2:2" x14ac:dyDescent="0.25">
      <c r="B8571"/>
    </row>
    <row r="8572" spans="2:2" x14ac:dyDescent="0.25">
      <c r="B8572"/>
    </row>
    <row r="8573" spans="2:2" x14ac:dyDescent="0.25">
      <c r="B8573"/>
    </row>
    <row r="8574" spans="2:2" x14ac:dyDescent="0.25">
      <c r="B8574"/>
    </row>
    <row r="8575" spans="2:2" x14ac:dyDescent="0.25">
      <c r="B8575"/>
    </row>
    <row r="8576" spans="2:2" x14ac:dyDescent="0.25">
      <c r="B8576"/>
    </row>
    <row r="8577" spans="2:2" x14ac:dyDescent="0.25">
      <c r="B8577"/>
    </row>
    <row r="8578" spans="2:2" x14ac:dyDescent="0.25">
      <c r="B8578"/>
    </row>
    <row r="8579" spans="2:2" x14ac:dyDescent="0.25">
      <c r="B8579"/>
    </row>
    <row r="8580" spans="2:2" x14ac:dyDescent="0.25">
      <c r="B8580"/>
    </row>
    <row r="8581" spans="2:2" x14ac:dyDescent="0.25">
      <c r="B8581"/>
    </row>
    <row r="8582" spans="2:2" x14ac:dyDescent="0.25">
      <c r="B8582"/>
    </row>
    <row r="8583" spans="2:2" x14ac:dyDescent="0.25">
      <c r="B8583"/>
    </row>
    <row r="8584" spans="2:2" x14ac:dyDescent="0.25">
      <c r="B8584"/>
    </row>
    <row r="8585" spans="2:2" x14ac:dyDescent="0.25">
      <c r="B8585"/>
    </row>
    <row r="8586" spans="2:2" x14ac:dyDescent="0.25">
      <c r="B8586"/>
    </row>
    <row r="8587" spans="2:2" x14ac:dyDescent="0.25">
      <c r="B8587"/>
    </row>
    <row r="8588" spans="2:2" x14ac:dyDescent="0.25">
      <c r="B8588"/>
    </row>
    <row r="8589" spans="2:2" x14ac:dyDescent="0.25">
      <c r="B8589"/>
    </row>
    <row r="8590" spans="2:2" x14ac:dyDescent="0.25">
      <c r="B8590"/>
    </row>
    <row r="8591" spans="2:2" x14ac:dyDescent="0.25">
      <c r="B8591"/>
    </row>
    <row r="8592" spans="2:2" x14ac:dyDescent="0.25">
      <c r="B8592"/>
    </row>
    <row r="8593" spans="2:2" x14ac:dyDescent="0.25">
      <c r="B8593"/>
    </row>
    <row r="8594" spans="2:2" x14ac:dyDescent="0.25">
      <c r="B8594"/>
    </row>
    <row r="8595" spans="2:2" x14ac:dyDescent="0.25">
      <c r="B8595"/>
    </row>
    <row r="8596" spans="2:2" x14ac:dyDescent="0.25">
      <c r="B8596"/>
    </row>
    <row r="8597" spans="2:2" x14ac:dyDescent="0.25">
      <c r="B8597"/>
    </row>
    <row r="8598" spans="2:2" x14ac:dyDescent="0.25">
      <c r="B8598"/>
    </row>
    <row r="8599" spans="2:2" x14ac:dyDescent="0.25">
      <c r="B8599"/>
    </row>
    <row r="8600" spans="2:2" x14ac:dyDescent="0.25">
      <c r="B8600"/>
    </row>
    <row r="8601" spans="2:2" x14ac:dyDescent="0.25">
      <c r="B8601"/>
    </row>
    <row r="8602" spans="2:2" x14ac:dyDescent="0.25">
      <c r="B8602"/>
    </row>
    <row r="8603" spans="2:2" x14ac:dyDescent="0.25">
      <c r="B8603"/>
    </row>
    <row r="8604" spans="2:2" x14ac:dyDescent="0.25">
      <c r="B8604"/>
    </row>
    <row r="8605" spans="2:2" x14ac:dyDescent="0.25">
      <c r="B8605"/>
    </row>
    <row r="8606" spans="2:2" x14ac:dyDescent="0.25">
      <c r="B8606"/>
    </row>
    <row r="8607" spans="2:2" x14ac:dyDescent="0.25">
      <c r="B8607"/>
    </row>
    <row r="8608" spans="2:2" x14ac:dyDescent="0.25">
      <c r="B8608"/>
    </row>
    <row r="8609" spans="2:2" x14ac:dyDescent="0.25">
      <c r="B8609"/>
    </row>
    <row r="8610" spans="2:2" x14ac:dyDescent="0.25">
      <c r="B8610"/>
    </row>
    <row r="8611" spans="2:2" x14ac:dyDescent="0.25">
      <c r="B8611"/>
    </row>
    <row r="8612" spans="2:2" x14ac:dyDescent="0.25">
      <c r="B8612"/>
    </row>
    <row r="8613" spans="2:2" x14ac:dyDescent="0.25">
      <c r="B8613"/>
    </row>
    <row r="8614" spans="2:2" x14ac:dyDescent="0.25">
      <c r="B8614"/>
    </row>
    <row r="8615" spans="2:2" x14ac:dyDescent="0.25">
      <c r="B8615"/>
    </row>
    <row r="8616" spans="2:2" x14ac:dyDescent="0.25">
      <c r="B8616"/>
    </row>
    <row r="8617" spans="2:2" x14ac:dyDescent="0.25">
      <c r="B8617"/>
    </row>
    <row r="8618" spans="2:2" x14ac:dyDescent="0.25">
      <c r="B8618"/>
    </row>
    <row r="8619" spans="2:2" x14ac:dyDescent="0.25">
      <c r="B8619"/>
    </row>
    <row r="8620" spans="2:2" x14ac:dyDescent="0.25">
      <c r="B8620"/>
    </row>
    <row r="8621" spans="2:2" x14ac:dyDescent="0.25">
      <c r="B8621"/>
    </row>
    <row r="8622" spans="2:2" x14ac:dyDescent="0.25">
      <c r="B8622"/>
    </row>
    <row r="8623" spans="2:2" x14ac:dyDescent="0.25">
      <c r="B8623"/>
    </row>
    <row r="8624" spans="2:2" x14ac:dyDescent="0.25">
      <c r="B8624"/>
    </row>
    <row r="8625" spans="2:2" x14ac:dyDescent="0.25">
      <c r="B8625"/>
    </row>
    <row r="8626" spans="2:2" x14ac:dyDescent="0.25">
      <c r="B8626"/>
    </row>
    <row r="8627" spans="2:2" x14ac:dyDescent="0.25">
      <c r="B8627"/>
    </row>
    <row r="8628" spans="2:2" x14ac:dyDescent="0.25">
      <c r="B8628"/>
    </row>
    <row r="8629" spans="2:2" x14ac:dyDescent="0.25">
      <c r="B8629"/>
    </row>
    <row r="8630" spans="2:2" x14ac:dyDescent="0.25">
      <c r="B8630"/>
    </row>
    <row r="8631" spans="2:2" x14ac:dyDescent="0.25">
      <c r="B8631"/>
    </row>
    <row r="8632" spans="2:2" x14ac:dyDescent="0.25">
      <c r="B8632"/>
    </row>
    <row r="8633" spans="2:2" x14ac:dyDescent="0.25">
      <c r="B8633"/>
    </row>
    <row r="8634" spans="2:2" x14ac:dyDescent="0.25">
      <c r="B8634"/>
    </row>
    <row r="8635" spans="2:2" x14ac:dyDescent="0.25">
      <c r="B8635"/>
    </row>
    <row r="8636" spans="2:2" x14ac:dyDescent="0.25">
      <c r="B8636"/>
    </row>
    <row r="8637" spans="2:2" x14ac:dyDescent="0.25">
      <c r="B8637"/>
    </row>
    <row r="8638" spans="2:2" x14ac:dyDescent="0.25">
      <c r="B8638"/>
    </row>
    <row r="8639" spans="2:2" x14ac:dyDescent="0.25">
      <c r="B8639"/>
    </row>
    <row r="8640" spans="2:2" x14ac:dyDescent="0.25">
      <c r="B8640"/>
    </row>
    <row r="8641" spans="2:2" x14ac:dyDescent="0.25">
      <c r="B8641"/>
    </row>
    <row r="8642" spans="2:2" x14ac:dyDescent="0.25">
      <c r="B8642"/>
    </row>
    <row r="8643" spans="2:2" x14ac:dyDescent="0.25">
      <c r="B8643"/>
    </row>
    <row r="8644" spans="2:2" x14ac:dyDescent="0.25">
      <c r="B8644"/>
    </row>
    <row r="8645" spans="2:2" x14ac:dyDescent="0.25">
      <c r="B8645"/>
    </row>
    <row r="8646" spans="2:2" x14ac:dyDescent="0.25">
      <c r="B8646"/>
    </row>
    <row r="8647" spans="2:2" x14ac:dyDescent="0.25">
      <c r="B8647"/>
    </row>
    <row r="8648" spans="2:2" x14ac:dyDescent="0.25">
      <c r="B8648"/>
    </row>
    <row r="8649" spans="2:2" x14ac:dyDescent="0.25">
      <c r="B8649"/>
    </row>
    <row r="8650" spans="2:2" x14ac:dyDescent="0.25">
      <c r="B8650"/>
    </row>
    <row r="8651" spans="2:2" x14ac:dyDescent="0.25">
      <c r="B8651"/>
    </row>
    <row r="8652" spans="2:2" x14ac:dyDescent="0.25">
      <c r="B8652"/>
    </row>
    <row r="8653" spans="2:2" x14ac:dyDescent="0.25">
      <c r="B8653"/>
    </row>
    <row r="8654" spans="2:2" x14ac:dyDescent="0.25">
      <c r="B8654"/>
    </row>
    <row r="8655" spans="2:2" x14ac:dyDescent="0.25">
      <c r="B8655"/>
    </row>
    <row r="8656" spans="2:2" x14ac:dyDescent="0.25">
      <c r="B8656"/>
    </row>
    <row r="8657" spans="2:2" x14ac:dyDescent="0.25">
      <c r="B8657"/>
    </row>
    <row r="8658" spans="2:2" x14ac:dyDescent="0.25">
      <c r="B8658"/>
    </row>
    <row r="8659" spans="2:2" x14ac:dyDescent="0.25">
      <c r="B8659"/>
    </row>
    <row r="8660" spans="2:2" x14ac:dyDescent="0.25">
      <c r="B8660"/>
    </row>
    <row r="8661" spans="2:2" x14ac:dyDescent="0.25">
      <c r="B8661"/>
    </row>
    <row r="8662" spans="2:2" x14ac:dyDescent="0.25">
      <c r="B8662"/>
    </row>
    <row r="8663" spans="2:2" x14ac:dyDescent="0.25">
      <c r="B8663"/>
    </row>
    <row r="8664" spans="2:2" x14ac:dyDescent="0.25">
      <c r="B8664"/>
    </row>
    <row r="8665" spans="2:2" x14ac:dyDescent="0.25">
      <c r="B8665"/>
    </row>
    <row r="8666" spans="2:2" x14ac:dyDescent="0.25">
      <c r="B8666"/>
    </row>
    <row r="8667" spans="2:2" x14ac:dyDescent="0.25">
      <c r="B8667"/>
    </row>
    <row r="8668" spans="2:2" x14ac:dyDescent="0.25">
      <c r="B8668"/>
    </row>
    <row r="8669" spans="2:2" x14ac:dyDescent="0.25">
      <c r="B8669"/>
    </row>
    <row r="8670" spans="2:2" x14ac:dyDescent="0.25">
      <c r="B8670"/>
    </row>
    <row r="8671" spans="2:2" x14ac:dyDescent="0.25">
      <c r="B8671"/>
    </row>
    <row r="8672" spans="2:2" x14ac:dyDescent="0.25">
      <c r="B8672"/>
    </row>
    <row r="8673" spans="2:2" x14ac:dyDescent="0.25">
      <c r="B8673"/>
    </row>
    <row r="8674" spans="2:2" x14ac:dyDescent="0.25">
      <c r="B8674"/>
    </row>
    <row r="8675" spans="2:2" x14ac:dyDescent="0.25">
      <c r="B8675"/>
    </row>
    <row r="8676" spans="2:2" x14ac:dyDescent="0.25">
      <c r="B8676"/>
    </row>
    <row r="8677" spans="2:2" x14ac:dyDescent="0.25">
      <c r="B8677"/>
    </row>
    <row r="8678" spans="2:2" x14ac:dyDescent="0.25">
      <c r="B8678"/>
    </row>
    <row r="8679" spans="2:2" x14ac:dyDescent="0.25">
      <c r="B8679"/>
    </row>
    <row r="8680" spans="2:2" x14ac:dyDescent="0.25">
      <c r="B8680"/>
    </row>
    <row r="8681" spans="2:2" x14ac:dyDescent="0.25">
      <c r="B8681"/>
    </row>
    <row r="8682" spans="2:2" x14ac:dyDescent="0.25">
      <c r="B8682"/>
    </row>
    <row r="8683" spans="2:2" x14ac:dyDescent="0.25">
      <c r="B8683"/>
    </row>
    <row r="8684" spans="2:2" x14ac:dyDescent="0.25">
      <c r="B8684"/>
    </row>
    <row r="8685" spans="2:2" x14ac:dyDescent="0.25">
      <c r="B8685"/>
    </row>
    <row r="8686" spans="2:2" x14ac:dyDescent="0.25">
      <c r="B8686"/>
    </row>
    <row r="8687" spans="2:2" x14ac:dyDescent="0.25">
      <c r="B8687"/>
    </row>
    <row r="8688" spans="2:2" x14ac:dyDescent="0.25">
      <c r="B8688"/>
    </row>
    <row r="8689" spans="2:2" x14ac:dyDescent="0.25">
      <c r="B8689"/>
    </row>
    <row r="8690" spans="2:2" x14ac:dyDescent="0.25">
      <c r="B8690"/>
    </row>
    <row r="8691" spans="2:2" x14ac:dyDescent="0.25">
      <c r="B8691"/>
    </row>
    <row r="8692" spans="2:2" x14ac:dyDescent="0.25">
      <c r="B8692"/>
    </row>
    <row r="8693" spans="2:2" x14ac:dyDescent="0.25">
      <c r="B8693"/>
    </row>
    <row r="8694" spans="2:2" x14ac:dyDescent="0.25">
      <c r="B8694"/>
    </row>
    <row r="8695" spans="2:2" x14ac:dyDescent="0.25">
      <c r="B8695"/>
    </row>
    <row r="8696" spans="2:2" x14ac:dyDescent="0.25">
      <c r="B8696"/>
    </row>
    <row r="8697" spans="2:2" x14ac:dyDescent="0.25">
      <c r="B8697"/>
    </row>
    <row r="8698" spans="2:2" x14ac:dyDescent="0.25">
      <c r="B8698"/>
    </row>
    <row r="8699" spans="2:2" x14ac:dyDescent="0.25">
      <c r="B8699"/>
    </row>
    <row r="8700" spans="2:2" x14ac:dyDescent="0.25">
      <c r="B8700"/>
    </row>
    <row r="8701" spans="2:2" x14ac:dyDescent="0.25">
      <c r="B8701"/>
    </row>
    <row r="8702" spans="2:2" x14ac:dyDescent="0.25">
      <c r="B8702"/>
    </row>
    <row r="8703" spans="2:2" x14ac:dyDescent="0.25">
      <c r="B8703"/>
    </row>
    <row r="8704" spans="2:2" x14ac:dyDescent="0.25">
      <c r="B8704"/>
    </row>
    <row r="8705" spans="2:2" x14ac:dyDescent="0.25">
      <c r="B8705"/>
    </row>
    <row r="8706" spans="2:2" x14ac:dyDescent="0.25">
      <c r="B8706"/>
    </row>
    <row r="8707" spans="2:2" x14ac:dyDescent="0.25">
      <c r="B8707"/>
    </row>
    <row r="8708" spans="2:2" x14ac:dyDescent="0.25">
      <c r="B8708"/>
    </row>
    <row r="8709" spans="2:2" x14ac:dyDescent="0.25">
      <c r="B8709"/>
    </row>
    <row r="8710" spans="2:2" x14ac:dyDescent="0.25">
      <c r="B8710"/>
    </row>
    <row r="8711" spans="2:2" x14ac:dyDescent="0.25">
      <c r="B8711"/>
    </row>
    <row r="8712" spans="2:2" x14ac:dyDescent="0.25">
      <c r="B8712"/>
    </row>
    <row r="8713" spans="2:2" x14ac:dyDescent="0.25">
      <c r="B8713"/>
    </row>
    <row r="8714" spans="2:2" x14ac:dyDescent="0.25">
      <c r="B8714"/>
    </row>
    <row r="8715" spans="2:2" x14ac:dyDescent="0.25">
      <c r="B8715"/>
    </row>
    <row r="8716" spans="2:2" x14ac:dyDescent="0.25">
      <c r="B8716"/>
    </row>
    <row r="8717" spans="2:2" x14ac:dyDescent="0.25">
      <c r="B8717"/>
    </row>
    <row r="8718" spans="2:2" x14ac:dyDescent="0.25">
      <c r="B8718"/>
    </row>
    <row r="8719" spans="2:2" x14ac:dyDescent="0.25">
      <c r="B8719"/>
    </row>
    <row r="8720" spans="2:2" x14ac:dyDescent="0.25">
      <c r="B8720"/>
    </row>
    <row r="8721" spans="2:2" x14ac:dyDescent="0.25">
      <c r="B8721"/>
    </row>
    <row r="8722" spans="2:2" x14ac:dyDescent="0.25">
      <c r="B8722"/>
    </row>
    <row r="8723" spans="2:2" x14ac:dyDescent="0.25">
      <c r="B8723"/>
    </row>
    <row r="8724" spans="2:2" x14ac:dyDescent="0.25">
      <c r="B8724"/>
    </row>
    <row r="8725" spans="2:2" x14ac:dyDescent="0.25">
      <c r="B8725"/>
    </row>
    <row r="8726" spans="2:2" x14ac:dyDescent="0.25">
      <c r="B8726"/>
    </row>
    <row r="8727" spans="2:2" x14ac:dyDescent="0.25">
      <c r="B8727"/>
    </row>
    <row r="8728" spans="2:2" x14ac:dyDescent="0.25">
      <c r="B8728"/>
    </row>
    <row r="8729" spans="2:2" x14ac:dyDescent="0.25">
      <c r="B8729"/>
    </row>
    <row r="8730" spans="2:2" x14ac:dyDescent="0.25">
      <c r="B8730"/>
    </row>
    <row r="8731" spans="2:2" x14ac:dyDescent="0.25">
      <c r="B8731"/>
    </row>
    <row r="8732" spans="2:2" x14ac:dyDescent="0.25">
      <c r="B8732"/>
    </row>
    <row r="8733" spans="2:2" x14ac:dyDescent="0.25">
      <c r="B8733"/>
    </row>
    <row r="8734" spans="2:2" x14ac:dyDescent="0.25">
      <c r="B8734"/>
    </row>
    <row r="8735" spans="2:2" x14ac:dyDescent="0.25">
      <c r="B8735"/>
    </row>
    <row r="8736" spans="2:2" x14ac:dyDescent="0.25">
      <c r="B8736"/>
    </row>
    <row r="8737" spans="2:2" x14ac:dyDescent="0.25">
      <c r="B8737"/>
    </row>
    <row r="8738" spans="2:2" x14ac:dyDescent="0.25">
      <c r="B8738"/>
    </row>
    <row r="8739" spans="2:2" x14ac:dyDescent="0.25">
      <c r="B8739"/>
    </row>
    <row r="8740" spans="2:2" x14ac:dyDescent="0.25">
      <c r="B8740"/>
    </row>
    <row r="8741" spans="2:2" x14ac:dyDescent="0.25">
      <c r="B8741"/>
    </row>
    <row r="8742" spans="2:2" x14ac:dyDescent="0.25">
      <c r="B8742"/>
    </row>
    <row r="8743" spans="2:2" x14ac:dyDescent="0.25">
      <c r="B8743"/>
    </row>
    <row r="8744" spans="2:2" x14ac:dyDescent="0.25">
      <c r="B8744"/>
    </row>
    <row r="8745" spans="2:2" x14ac:dyDescent="0.25">
      <c r="B8745"/>
    </row>
    <row r="8746" spans="2:2" x14ac:dyDescent="0.25">
      <c r="B8746"/>
    </row>
    <row r="8747" spans="2:2" x14ac:dyDescent="0.25">
      <c r="B8747"/>
    </row>
    <row r="8748" spans="2:2" x14ac:dyDescent="0.25">
      <c r="B8748"/>
    </row>
    <row r="8749" spans="2:2" x14ac:dyDescent="0.25">
      <c r="B8749"/>
    </row>
    <row r="8750" spans="2:2" x14ac:dyDescent="0.25">
      <c r="B8750"/>
    </row>
    <row r="8751" spans="2:2" x14ac:dyDescent="0.25">
      <c r="B8751"/>
    </row>
    <row r="8752" spans="2:2" x14ac:dyDescent="0.25">
      <c r="B8752"/>
    </row>
    <row r="8753" spans="2:2" x14ac:dyDescent="0.25">
      <c r="B8753"/>
    </row>
    <row r="8754" spans="2:2" x14ac:dyDescent="0.25">
      <c r="B8754"/>
    </row>
    <row r="8755" spans="2:2" x14ac:dyDescent="0.25">
      <c r="B8755"/>
    </row>
    <row r="8756" spans="2:2" x14ac:dyDescent="0.25">
      <c r="B8756"/>
    </row>
    <row r="8757" spans="2:2" x14ac:dyDescent="0.25">
      <c r="B8757"/>
    </row>
    <row r="8758" spans="2:2" x14ac:dyDescent="0.25">
      <c r="B8758"/>
    </row>
    <row r="8759" spans="2:2" x14ac:dyDescent="0.25">
      <c r="B8759"/>
    </row>
    <row r="8760" spans="2:2" x14ac:dyDescent="0.25">
      <c r="B8760"/>
    </row>
    <row r="8761" spans="2:2" x14ac:dyDescent="0.25">
      <c r="B8761"/>
    </row>
    <row r="8762" spans="2:2" x14ac:dyDescent="0.25">
      <c r="B8762"/>
    </row>
    <row r="8763" spans="2:2" x14ac:dyDescent="0.25">
      <c r="B8763"/>
    </row>
    <row r="8764" spans="2:2" x14ac:dyDescent="0.25">
      <c r="B8764"/>
    </row>
    <row r="8765" spans="2:2" x14ac:dyDescent="0.25">
      <c r="B8765"/>
    </row>
    <row r="8766" spans="2:2" x14ac:dyDescent="0.25">
      <c r="B8766"/>
    </row>
    <row r="8767" spans="2:2" x14ac:dyDescent="0.25">
      <c r="B8767"/>
    </row>
    <row r="8768" spans="2:2" x14ac:dyDescent="0.25">
      <c r="B8768"/>
    </row>
    <row r="8769" spans="2:2" x14ac:dyDescent="0.25">
      <c r="B8769"/>
    </row>
    <row r="8770" spans="2:2" x14ac:dyDescent="0.25">
      <c r="B8770"/>
    </row>
    <row r="8771" spans="2:2" x14ac:dyDescent="0.25">
      <c r="B8771"/>
    </row>
    <row r="8772" spans="2:2" x14ac:dyDescent="0.25">
      <c r="B8772"/>
    </row>
    <row r="8773" spans="2:2" x14ac:dyDescent="0.25">
      <c r="B8773"/>
    </row>
    <row r="8774" spans="2:2" x14ac:dyDescent="0.25">
      <c r="B8774"/>
    </row>
    <row r="8775" spans="2:2" x14ac:dyDescent="0.25">
      <c r="B8775"/>
    </row>
    <row r="8776" spans="2:2" x14ac:dyDescent="0.25">
      <c r="B8776"/>
    </row>
    <row r="8777" spans="2:2" x14ac:dyDescent="0.25">
      <c r="B8777"/>
    </row>
    <row r="8778" spans="2:2" x14ac:dyDescent="0.25">
      <c r="B8778"/>
    </row>
    <row r="8779" spans="2:2" x14ac:dyDescent="0.25">
      <c r="B8779"/>
    </row>
    <row r="8780" spans="2:2" x14ac:dyDescent="0.25">
      <c r="B8780"/>
    </row>
    <row r="8781" spans="2:2" x14ac:dyDescent="0.25">
      <c r="B8781"/>
    </row>
    <row r="8782" spans="2:2" x14ac:dyDescent="0.25">
      <c r="B8782"/>
    </row>
    <row r="8783" spans="2:2" x14ac:dyDescent="0.25">
      <c r="B8783"/>
    </row>
    <row r="8784" spans="2:2" x14ac:dyDescent="0.25">
      <c r="B8784"/>
    </row>
    <row r="8785" spans="2:2" x14ac:dyDescent="0.25">
      <c r="B8785"/>
    </row>
    <row r="8786" spans="2:2" x14ac:dyDescent="0.25">
      <c r="B8786"/>
    </row>
    <row r="8787" spans="2:2" x14ac:dyDescent="0.25">
      <c r="B8787"/>
    </row>
    <row r="8788" spans="2:2" x14ac:dyDescent="0.25">
      <c r="B8788"/>
    </row>
    <row r="8789" spans="2:2" x14ac:dyDescent="0.25">
      <c r="B8789"/>
    </row>
    <row r="8790" spans="2:2" x14ac:dyDescent="0.25">
      <c r="B8790"/>
    </row>
    <row r="8791" spans="2:2" x14ac:dyDescent="0.25">
      <c r="B8791"/>
    </row>
    <row r="8792" spans="2:2" x14ac:dyDescent="0.25">
      <c r="B8792"/>
    </row>
    <row r="8793" spans="2:2" x14ac:dyDescent="0.25">
      <c r="B8793"/>
    </row>
    <row r="8794" spans="2:2" x14ac:dyDescent="0.25">
      <c r="B8794"/>
    </row>
    <row r="8795" spans="2:2" x14ac:dyDescent="0.25">
      <c r="B8795"/>
    </row>
    <row r="8796" spans="2:2" x14ac:dyDescent="0.25">
      <c r="B8796"/>
    </row>
    <row r="8797" spans="2:2" x14ac:dyDescent="0.25">
      <c r="B8797"/>
    </row>
    <row r="8798" spans="2:2" x14ac:dyDescent="0.25">
      <c r="B8798"/>
    </row>
    <row r="8799" spans="2:2" x14ac:dyDescent="0.25">
      <c r="B8799"/>
    </row>
    <row r="8800" spans="2:2" x14ac:dyDescent="0.25">
      <c r="B8800"/>
    </row>
    <row r="8801" spans="2:2" x14ac:dyDescent="0.25">
      <c r="B8801"/>
    </row>
    <row r="8802" spans="2:2" x14ac:dyDescent="0.25">
      <c r="B8802"/>
    </row>
    <row r="8803" spans="2:2" x14ac:dyDescent="0.25">
      <c r="B8803"/>
    </row>
    <row r="8804" spans="2:2" x14ac:dyDescent="0.25">
      <c r="B8804"/>
    </row>
    <row r="8805" spans="2:2" x14ac:dyDescent="0.25">
      <c r="B8805"/>
    </row>
    <row r="8806" spans="2:2" x14ac:dyDescent="0.25">
      <c r="B8806"/>
    </row>
    <row r="8807" spans="2:2" x14ac:dyDescent="0.25">
      <c r="B8807"/>
    </row>
    <row r="8808" spans="2:2" x14ac:dyDescent="0.25">
      <c r="B8808"/>
    </row>
    <row r="8809" spans="2:2" x14ac:dyDescent="0.25">
      <c r="B8809"/>
    </row>
    <row r="8810" spans="2:2" x14ac:dyDescent="0.25">
      <c r="B8810"/>
    </row>
    <row r="8811" spans="2:2" x14ac:dyDescent="0.25">
      <c r="B8811"/>
    </row>
    <row r="8812" spans="2:2" x14ac:dyDescent="0.25">
      <c r="B8812"/>
    </row>
    <row r="8813" spans="2:2" x14ac:dyDescent="0.25">
      <c r="B8813"/>
    </row>
    <row r="8814" spans="2:2" x14ac:dyDescent="0.25">
      <c r="B8814"/>
    </row>
    <row r="8815" spans="2:2" x14ac:dyDescent="0.25">
      <c r="B8815"/>
    </row>
    <row r="8816" spans="2:2" x14ac:dyDescent="0.25">
      <c r="B8816"/>
    </row>
    <row r="8817" spans="2:2" x14ac:dyDescent="0.25">
      <c r="B8817"/>
    </row>
    <row r="8818" spans="2:2" x14ac:dyDescent="0.25">
      <c r="B8818"/>
    </row>
    <row r="8819" spans="2:2" x14ac:dyDescent="0.25">
      <c r="B8819"/>
    </row>
    <row r="8820" spans="2:2" x14ac:dyDescent="0.25">
      <c r="B8820"/>
    </row>
    <row r="8821" spans="2:2" x14ac:dyDescent="0.25">
      <c r="B8821"/>
    </row>
    <row r="8822" spans="2:2" x14ac:dyDescent="0.25">
      <c r="B8822"/>
    </row>
    <row r="8823" spans="2:2" x14ac:dyDescent="0.25">
      <c r="B8823"/>
    </row>
    <row r="8824" spans="2:2" x14ac:dyDescent="0.25">
      <c r="B8824"/>
    </row>
    <row r="8825" spans="2:2" x14ac:dyDescent="0.25">
      <c r="B8825"/>
    </row>
    <row r="8826" spans="2:2" x14ac:dyDescent="0.25">
      <c r="B8826"/>
    </row>
    <row r="8827" spans="2:2" x14ac:dyDescent="0.25">
      <c r="B8827"/>
    </row>
    <row r="8828" spans="2:2" x14ac:dyDescent="0.25">
      <c r="B8828"/>
    </row>
    <row r="8829" spans="2:2" x14ac:dyDescent="0.25">
      <c r="B8829"/>
    </row>
    <row r="8830" spans="2:2" x14ac:dyDescent="0.25">
      <c r="B8830"/>
    </row>
    <row r="8831" spans="2:2" x14ac:dyDescent="0.25">
      <c r="B8831"/>
    </row>
    <row r="8832" spans="2:2" x14ac:dyDescent="0.25">
      <c r="B8832"/>
    </row>
    <row r="8833" spans="2:2" x14ac:dyDescent="0.25">
      <c r="B8833"/>
    </row>
    <row r="8834" spans="2:2" x14ac:dyDescent="0.25">
      <c r="B8834"/>
    </row>
    <row r="8835" spans="2:2" x14ac:dyDescent="0.25">
      <c r="B8835"/>
    </row>
    <row r="8836" spans="2:2" x14ac:dyDescent="0.25">
      <c r="B8836"/>
    </row>
    <row r="8837" spans="2:2" x14ac:dyDescent="0.25">
      <c r="B8837"/>
    </row>
    <row r="8838" spans="2:2" x14ac:dyDescent="0.25">
      <c r="B8838"/>
    </row>
    <row r="8839" spans="2:2" x14ac:dyDescent="0.25">
      <c r="B8839"/>
    </row>
    <row r="8840" spans="2:2" x14ac:dyDescent="0.25">
      <c r="B8840"/>
    </row>
    <row r="8841" spans="2:2" x14ac:dyDescent="0.25">
      <c r="B8841"/>
    </row>
    <row r="8842" spans="2:2" x14ac:dyDescent="0.25">
      <c r="B8842"/>
    </row>
    <row r="8843" spans="2:2" x14ac:dyDescent="0.25">
      <c r="B8843"/>
    </row>
    <row r="8844" spans="2:2" x14ac:dyDescent="0.25">
      <c r="B8844"/>
    </row>
    <row r="8845" spans="2:2" x14ac:dyDescent="0.25">
      <c r="B8845"/>
    </row>
    <row r="8846" spans="2:2" x14ac:dyDescent="0.25">
      <c r="B8846"/>
    </row>
    <row r="8847" spans="2:2" x14ac:dyDescent="0.25">
      <c r="B8847"/>
    </row>
    <row r="8848" spans="2:2" x14ac:dyDescent="0.25">
      <c r="B8848"/>
    </row>
    <row r="8849" spans="2:2" x14ac:dyDescent="0.25">
      <c r="B8849"/>
    </row>
    <row r="8850" spans="2:2" x14ac:dyDescent="0.25">
      <c r="B8850"/>
    </row>
    <row r="8851" spans="2:2" x14ac:dyDescent="0.25">
      <c r="B8851"/>
    </row>
    <row r="8852" spans="2:2" x14ac:dyDescent="0.25">
      <c r="B8852"/>
    </row>
    <row r="8853" spans="2:2" x14ac:dyDescent="0.25">
      <c r="B8853"/>
    </row>
    <row r="8854" spans="2:2" x14ac:dyDescent="0.25">
      <c r="B8854"/>
    </row>
    <row r="8855" spans="2:2" x14ac:dyDescent="0.25">
      <c r="B8855"/>
    </row>
    <row r="8856" spans="2:2" x14ac:dyDescent="0.25">
      <c r="B8856"/>
    </row>
    <row r="8857" spans="2:2" x14ac:dyDescent="0.25">
      <c r="B8857"/>
    </row>
    <row r="8858" spans="2:2" x14ac:dyDescent="0.25">
      <c r="B8858"/>
    </row>
    <row r="8859" spans="2:2" x14ac:dyDescent="0.25">
      <c r="B8859"/>
    </row>
    <row r="8860" spans="2:2" x14ac:dyDescent="0.25">
      <c r="B8860"/>
    </row>
    <row r="8861" spans="2:2" x14ac:dyDescent="0.25">
      <c r="B8861"/>
    </row>
    <row r="8862" spans="2:2" x14ac:dyDescent="0.25">
      <c r="B8862"/>
    </row>
    <row r="8863" spans="2:2" x14ac:dyDescent="0.25">
      <c r="B8863"/>
    </row>
    <row r="8864" spans="2:2" x14ac:dyDescent="0.25">
      <c r="B8864"/>
    </row>
    <row r="8865" spans="2:2" x14ac:dyDescent="0.25">
      <c r="B8865"/>
    </row>
    <row r="8866" spans="2:2" x14ac:dyDescent="0.25">
      <c r="B8866"/>
    </row>
    <row r="8867" spans="2:2" x14ac:dyDescent="0.25">
      <c r="B8867"/>
    </row>
    <row r="8868" spans="2:2" x14ac:dyDescent="0.25">
      <c r="B8868"/>
    </row>
    <row r="8869" spans="2:2" x14ac:dyDescent="0.25">
      <c r="B8869"/>
    </row>
    <row r="8870" spans="2:2" x14ac:dyDescent="0.25">
      <c r="B8870"/>
    </row>
    <row r="8871" spans="2:2" x14ac:dyDescent="0.25">
      <c r="B8871"/>
    </row>
    <row r="8872" spans="2:2" x14ac:dyDescent="0.25">
      <c r="B8872"/>
    </row>
    <row r="8873" spans="2:2" x14ac:dyDescent="0.25">
      <c r="B8873"/>
    </row>
    <row r="8874" spans="2:2" x14ac:dyDescent="0.25">
      <c r="B8874"/>
    </row>
    <row r="8875" spans="2:2" x14ac:dyDescent="0.25">
      <c r="B8875"/>
    </row>
    <row r="8876" spans="2:2" x14ac:dyDescent="0.25">
      <c r="B8876"/>
    </row>
    <row r="8877" spans="2:2" x14ac:dyDescent="0.25">
      <c r="B8877"/>
    </row>
    <row r="8878" spans="2:2" x14ac:dyDescent="0.25">
      <c r="B8878"/>
    </row>
    <row r="8879" spans="2:2" x14ac:dyDescent="0.25">
      <c r="B8879"/>
    </row>
    <row r="8880" spans="2:2" x14ac:dyDescent="0.25">
      <c r="B8880"/>
    </row>
    <row r="8881" spans="2:2" x14ac:dyDescent="0.25">
      <c r="B8881"/>
    </row>
    <row r="8882" spans="2:2" x14ac:dyDescent="0.25">
      <c r="B8882"/>
    </row>
    <row r="8883" spans="2:2" x14ac:dyDescent="0.25">
      <c r="B8883"/>
    </row>
    <row r="8884" spans="2:2" x14ac:dyDescent="0.25">
      <c r="B8884"/>
    </row>
    <row r="8885" spans="2:2" x14ac:dyDescent="0.25">
      <c r="B8885"/>
    </row>
    <row r="8886" spans="2:2" x14ac:dyDescent="0.25">
      <c r="B8886"/>
    </row>
    <row r="8887" spans="2:2" x14ac:dyDescent="0.25">
      <c r="B8887"/>
    </row>
    <row r="8888" spans="2:2" x14ac:dyDescent="0.25">
      <c r="B8888"/>
    </row>
    <row r="8889" spans="2:2" x14ac:dyDescent="0.25">
      <c r="B8889"/>
    </row>
    <row r="8890" spans="2:2" x14ac:dyDescent="0.25">
      <c r="B8890"/>
    </row>
    <row r="8891" spans="2:2" x14ac:dyDescent="0.25">
      <c r="B8891"/>
    </row>
    <row r="8892" spans="2:2" x14ac:dyDescent="0.25">
      <c r="B8892"/>
    </row>
    <row r="8893" spans="2:2" x14ac:dyDescent="0.25">
      <c r="B8893"/>
    </row>
    <row r="8894" spans="2:2" x14ac:dyDescent="0.25">
      <c r="B8894"/>
    </row>
    <row r="8895" spans="2:2" x14ac:dyDescent="0.25">
      <c r="B8895"/>
    </row>
    <row r="8896" spans="2:2" x14ac:dyDescent="0.25">
      <c r="B8896"/>
    </row>
    <row r="8897" spans="2:2" x14ac:dyDescent="0.25">
      <c r="B8897"/>
    </row>
    <row r="8898" spans="2:2" x14ac:dyDescent="0.25">
      <c r="B8898"/>
    </row>
    <row r="8899" spans="2:2" x14ac:dyDescent="0.25">
      <c r="B8899"/>
    </row>
    <row r="8900" spans="2:2" x14ac:dyDescent="0.25">
      <c r="B8900"/>
    </row>
    <row r="8901" spans="2:2" x14ac:dyDescent="0.25">
      <c r="B8901"/>
    </row>
    <row r="8902" spans="2:2" x14ac:dyDescent="0.25">
      <c r="B8902"/>
    </row>
    <row r="8903" spans="2:2" x14ac:dyDescent="0.25">
      <c r="B8903"/>
    </row>
    <row r="8904" spans="2:2" x14ac:dyDescent="0.25">
      <c r="B8904"/>
    </row>
    <row r="8905" spans="2:2" x14ac:dyDescent="0.25">
      <c r="B8905"/>
    </row>
    <row r="8906" spans="2:2" x14ac:dyDescent="0.25">
      <c r="B8906"/>
    </row>
    <row r="8907" spans="2:2" x14ac:dyDescent="0.25">
      <c r="B8907"/>
    </row>
    <row r="8908" spans="2:2" x14ac:dyDescent="0.25">
      <c r="B8908"/>
    </row>
    <row r="8909" spans="2:2" x14ac:dyDescent="0.25">
      <c r="B8909"/>
    </row>
    <row r="8910" spans="2:2" x14ac:dyDescent="0.25">
      <c r="B8910"/>
    </row>
    <row r="8911" spans="2:2" x14ac:dyDescent="0.25">
      <c r="B8911"/>
    </row>
    <row r="8912" spans="2:2" x14ac:dyDescent="0.25">
      <c r="B8912"/>
    </row>
    <row r="8913" spans="2:2" x14ac:dyDescent="0.25">
      <c r="B8913"/>
    </row>
    <row r="8914" spans="2:2" x14ac:dyDescent="0.25">
      <c r="B8914"/>
    </row>
    <row r="8915" spans="2:2" x14ac:dyDescent="0.25">
      <c r="B8915"/>
    </row>
    <row r="8916" spans="2:2" x14ac:dyDescent="0.25">
      <c r="B8916"/>
    </row>
    <row r="8917" spans="2:2" x14ac:dyDescent="0.25">
      <c r="B8917"/>
    </row>
    <row r="8918" spans="2:2" x14ac:dyDescent="0.25">
      <c r="B8918"/>
    </row>
    <row r="8919" spans="2:2" x14ac:dyDescent="0.25">
      <c r="B8919"/>
    </row>
    <row r="8920" spans="2:2" x14ac:dyDescent="0.25">
      <c r="B8920"/>
    </row>
    <row r="8921" spans="2:2" x14ac:dyDescent="0.25">
      <c r="B8921"/>
    </row>
    <row r="8922" spans="2:2" x14ac:dyDescent="0.25">
      <c r="B8922"/>
    </row>
    <row r="8923" spans="2:2" x14ac:dyDescent="0.25">
      <c r="B8923"/>
    </row>
    <row r="8924" spans="2:2" x14ac:dyDescent="0.25">
      <c r="B8924"/>
    </row>
    <row r="8925" spans="2:2" x14ac:dyDescent="0.25">
      <c r="B8925"/>
    </row>
    <row r="8926" spans="2:2" x14ac:dyDescent="0.25">
      <c r="B8926"/>
    </row>
    <row r="8927" spans="2:2" x14ac:dyDescent="0.25">
      <c r="B8927"/>
    </row>
    <row r="8928" spans="2:2" x14ac:dyDescent="0.25">
      <c r="B8928"/>
    </row>
    <row r="8929" spans="2:2" x14ac:dyDescent="0.25">
      <c r="B8929"/>
    </row>
    <row r="8930" spans="2:2" x14ac:dyDescent="0.25">
      <c r="B8930"/>
    </row>
    <row r="8931" spans="2:2" x14ac:dyDescent="0.25">
      <c r="B8931"/>
    </row>
    <row r="8932" spans="2:2" x14ac:dyDescent="0.25">
      <c r="B8932"/>
    </row>
    <row r="8933" spans="2:2" x14ac:dyDescent="0.25">
      <c r="B8933"/>
    </row>
    <row r="8934" spans="2:2" x14ac:dyDescent="0.25">
      <c r="B8934"/>
    </row>
    <row r="8935" spans="2:2" x14ac:dyDescent="0.25">
      <c r="B8935"/>
    </row>
    <row r="8936" spans="2:2" x14ac:dyDescent="0.25">
      <c r="B8936"/>
    </row>
    <row r="8937" spans="2:2" x14ac:dyDescent="0.25">
      <c r="B8937"/>
    </row>
    <row r="8938" spans="2:2" x14ac:dyDescent="0.25">
      <c r="B8938"/>
    </row>
    <row r="8939" spans="2:2" x14ac:dyDescent="0.25">
      <c r="B8939"/>
    </row>
    <row r="8940" spans="2:2" x14ac:dyDescent="0.25">
      <c r="B8940"/>
    </row>
    <row r="8941" spans="2:2" x14ac:dyDescent="0.25">
      <c r="B8941"/>
    </row>
    <row r="8942" spans="2:2" x14ac:dyDescent="0.25">
      <c r="B8942"/>
    </row>
    <row r="8943" spans="2:2" x14ac:dyDescent="0.25">
      <c r="B8943"/>
    </row>
    <row r="8944" spans="2:2" x14ac:dyDescent="0.25">
      <c r="B8944"/>
    </row>
    <row r="8945" spans="2:2" x14ac:dyDescent="0.25">
      <c r="B8945"/>
    </row>
    <row r="8946" spans="2:2" x14ac:dyDescent="0.25">
      <c r="B8946"/>
    </row>
    <row r="8947" spans="2:2" x14ac:dyDescent="0.25">
      <c r="B8947"/>
    </row>
    <row r="8948" spans="2:2" x14ac:dyDescent="0.25">
      <c r="B8948"/>
    </row>
    <row r="8949" spans="2:2" x14ac:dyDescent="0.25">
      <c r="B8949"/>
    </row>
    <row r="8950" spans="2:2" x14ac:dyDescent="0.25">
      <c r="B8950"/>
    </row>
    <row r="8951" spans="2:2" x14ac:dyDescent="0.25">
      <c r="B8951"/>
    </row>
    <row r="8952" spans="2:2" x14ac:dyDescent="0.25">
      <c r="B8952"/>
    </row>
    <row r="8953" spans="2:2" x14ac:dyDescent="0.25">
      <c r="B8953"/>
    </row>
    <row r="8954" spans="2:2" x14ac:dyDescent="0.25">
      <c r="B8954"/>
    </row>
    <row r="8955" spans="2:2" x14ac:dyDescent="0.25">
      <c r="B8955"/>
    </row>
    <row r="8956" spans="2:2" x14ac:dyDescent="0.25">
      <c r="B8956"/>
    </row>
    <row r="8957" spans="2:2" x14ac:dyDescent="0.25">
      <c r="B8957"/>
    </row>
    <row r="8958" spans="2:2" x14ac:dyDescent="0.25">
      <c r="B8958"/>
    </row>
    <row r="8959" spans="2:2" x14ac:dyDescent="0.25">
      <c r="B8959"/>
    </row>
    <row r="8960" spans="2:2" x14ac:dyDescent="0.25">
      <c r="B8960"/>
    </row>
    <row r="8961" spans="2:2" x14ac:dyDescent="0.25">
      <c r="B8961"/>
    </row>
    <row r="8962" spans="2:2" x14ac:dyDescent="0.25">
      <c r="B8962"/>
    </row>
    <row r="8963" spans="2:2" x14ac:dyDescent="0.25">
      <c r="B8963"/>
    </row>
    <row r="8964" spans="2:2" x14ac:dyDescent="0.25">
      <c r="B8964"/>
    </row>
    <row r="8965" spans="2:2" x14ac:dyDescent="0.25">
      <c r="B8965"/>
    </row>
    <row r="8966" spans="2:2" x14ac:dyDescent="0.25">
      <c r="B8966"/>
    </row>
    <row r="8967" spans="2:2" x14ac:dyDescent="0.25">
      <c r="B8967"/>
    </row>
    <row r="8968" spans="2:2" x14ac:dyDescent="0.25">
      <c r="B8968"/>
    </row>
    <row r="8969" spans="2:2" x14ac:dyDescent="0.25">
      <c r="B8969"/>
    </row>
    <row r="8970" spans="2:2" x14ac:dyDescent="0.25">
      <c r="B8970"/>
    </row>
    <row r="8971" spans="2:2" x14ac:dyDescent="0.25">
      <c r="B8971"/>
    </row>
    <row r="8972" spans="2:2" x14ac:dyDescent="0.25">
      <c r="B8972"/>
    </row>
    <row r="8973" spans="2:2" x14ac:dyDescent="0.25">
      <c r="B8973"/>
    </row>
    <row r="8974" spans="2:2" x14ac:dyDescent="0.25">
      <c r="B8974"/>
    </row>
    <row r="8975" spans="2:2" x14ac:dyDescent="0.25">
      <c r="B8975"/>
    </row>
    <row r="8976" spans="2:2" x14ac:dyDescent="0.25">
      <c r="B8976"/>
    </row>
    <row r="8977" spans="2:2" x14ac:dyDescent="0.25">
      <c r="B8977"/>
    </row>
    <row r="8978" spans="2:2" x14ac:dyDescent="0.25">
      <c r="B8978"/>
    </row>
    <row r="8979" spans="2:2" x14ac:dyDescent="0.25">
      <c r="B8979"/>
    </row>
    <row r="8980" spans="2:2" x14ac:dyDescent="0.25">
      <c r="B8980"/>
    </row>
    <row r="8981" spans="2:2" x14ac:dyDescent="0.25">
      <c r="B8981"/>
    </row>
    <row r="8982" spans="2:2" x14ac:dyDescent="0.25">
      <c r="B8982"/>
    </row>
    <row r="8983" spans="2:2" x14ac:dyDescent="0.25">
      <c r="B8983"/>
    </row>
    <row r="8984" spans="2:2" x14ac:dyDescent="0.25">
      <c r="B8984"/>
    </row>
    <row r="8985" spans="2:2" x14ac:dyDescent="0.25">
      <c r="B8985"/>
    </row>
    <row r="8986" spans="2:2" x14ac:dyDescent="0.25">
      <c r="B8986"/>
    </row>
    <row r="8987" spans="2:2" x14ac:dyDescent="0.25">
      <c r="B8987"/>
    </row>
    <row r="8988" spans="2:2" x14ac:dyDescent="0.25">
      <c r="B8988"/>
    </row>
    <row r="8989" spans="2:2" x14ac:dyDescent="0.25">
      <c r="B8989"/>
    </row>
    <row r="8990" spans="2:2" x14ac:dyDescent="0.25">
      <c r="B8990"/>
    </row>
    <row r="8991" spans="2:2" x14ac:dyDescent="0.25">
      <c r="B8991"/>
    </row>
    <row r="8992" spans="2:2" x14ac:dyDescent="0.25">
      <c r="B8992"/>
    </row>
    <row r="8993" spans="2:2" x14ac:dyDescent="0.25">
      <c r="B8993"/>
    </row>
    <row r="8994" spans="2:2" x14ac:dyDescent="0.25">
      <c r="B8994"/>
    </row>
    <row r="8995" spans="2:2" x14ac:dyDescent="0.25">
      <c r="B8995"/>
    </row>
    <row r="8996" spans="2:2" x14ac:dyDescent="0.25">
      <c r="B8996"/>
    </row>
    <row r="8997" spans="2:2" x14ac:dyDescent="0.25">
      <c r="B8997"/>
    </row>
    <row r="8998" spans="2:2" x14ac:dyDescent="0.25">
      <c r="B8998"/>
    </row>
    <row r="8999" spans="2:2" x14ac:dyDescent="0.25">
      <c r="B8999"/>
    </row>
    <row r="9000" spans="2:2" x14ac:dyDescent="0.25">
      <c r="B9000"/>
    </row>
    <row r="9001" spans="2:2" x14ac:dyDescent="0.25">
      <c r="B9001"/>
    </row>
    <row r="9002" spans="2:2" x14ac:dyDescent="0.25">
      <c r="B9002"/>
    </row>
    <row r="9003" spans="2:2" x14ac:dyDescent="0.25">
      <c r="B9003"/>
    </row>
    <row r="9004" spans="2:2" x14ac:dyDescent="0.25">
      <c r="B9004"/>
    </row>
    <row r="9005" spans="2:2" x14ac:dyDescent="0.25">
      <c r="B9005"/>
    </row>
    <row r="9006" spans="2:2" x14ac:dyDescent="0.25">
      <c r="B9006"/>
    </row>
    <row r="9007" spans="2:2" x14ac:dyDescent="0.25">
      <c r="B9007"/>
    </row>
    <row r="9008" spans="2:2" x14ac:dyDescent="0.25">
      <c r="B9008"/>
    </row>
    <row r="9009" spans="2:2" x14ac:dyDescent="0.25">
      <c r="B9009"/>
    </row>
    <row r="9010" spans="2:2" x14ac:dyDescent="0.25">
      <c r="B9010"/>
    </row>
    <row r="9011" spans="2:2" x14ac:dyDescent="0.25">
      <c r="B9011"/>
    </row>
    <row r="9012" spans="2:2" x14ac:dyDescent="0.25">
      <c r="B9012"/>
    </row>
    <row r="9013" spans="2:2" x14ac:dyDescent="0.25">
      <c r="B9013"/>
    </row>
    <row r="9014" spans="2:2" x14ac:dyDescent="0.25">
      <c r="B9014"/>
    </row>
    <row r="9015" spans="2:2" x14ac:dyDescent="0.25">
      <c r="B9015"/>
    </row>
    <row r="9016" spans="2:2" x14ac:dyDescent="0.25">
      <c r="B9016"/>
    </row>
    <row r="9017" spans="2:2" x14ac:dyDescent="0.25">
      <c r="B9017"/>
    </row>
    <row r="9018" spans="2:2" x14ac:dyDescent="0.25">
      <c r="B9018"/>
    </row>
    <row r="9019" spans="2:2" x14ac:dyDescent="0.25">
      <c r="B9019"/>
    </row>
    <row r="9020" spans="2:2" x14ac:dyDescent="0.25">
      <c r="B9020"/>
    </row>
    <row r="9021" spans="2:2" x14ac:dyDescent="0.25">
      <c r="B9021"/>
    </row>
    <row r="9022" spans="2:2" x14ac:dyDescent="0.25">
      <c r="B9022"/>
    </row>
    <row r="9023" spans="2:2" x14ac:dyDescent="0.25">
      <c r="B9023"/>
    </row>
    <row r="9024" spans="2:2" x14ac:dyDescent="0.25">
      <c r="B9024"/>
    </row>
    <row r="9025" spans="2:2" x14ac:dyDescent="0.25">
      <c r="B9025"/>
    </row>
    <row r="9026" spans="2:2" x14ac:dyDescent="0.25">
      <c r="B9026"/>
    </row>
    <row r="9027" spans="2:2" x14ac:dyDescent="0.25">
      <c r="B9027"/>
    </row>
    <row r="9028" spans="2:2" x14ac:dyDescent="0.25">
      <c r="B9028"/>
    </row>
    <row r="9029" spans="2:2" x14ac:dyDescent="0.25">
      <c r="B9029"/>
    </row>
    <row r="9030" spans="2:2" x14ac:dyDescent="0.25">
      <c r="B9030"/>
    </row>
    <row r="9031" spans="2:2" x14ac:dyDescent="0.25">
      <c r="B9031"/>
    </row>
    <row r="9032" spans="2:2" x14ac:dyDescent="0.25">
      <c r="B9032"/>
    </row>
    <row r="9033" spans="2:2" x14ac:dyDescent="0.25">
      <c r="B9033"/>
    </row>
    <row r="9034" spans="2:2" x14ac:dyDescent="0.25">
      <c r="B9034"/>
    </row>
    <row r="9035" spans="2:2" x14ac:dyDescent="0.25">
      <c r="B9035"/>
    </row>
    <row r="9036" spans="2:2" x14ac:dyDescent="0.25">
      <c r="B9036"/>
    </row>
    <row r="9037" spans="2:2" x14ac:dyDescent="0.25">
      <c r="B9037"/>
    </row>
    <row r="9038" spans="2:2" x14ac:dyDescent="0.25">
      <c r="B9038"/>
    </row>
    <row r="9039" spans="2:2" x14ac:dyDescent="0.25">
      <c r="B9039"/>
    </row>
    <row r="9040" spans="2:2" x14ac:dyDescent="0.25">
      <c r="B9040"/>
    </row>
    <row r="9041" spans="2:2" x14ac:dyDescent="0.25">
      <c r="B9041"/>
    </row>
    <row r="9042" spans="2:2" x14ac:dyDescent="0.25">
      <c r="B9042"/>
    </row>
    <row r="9043" spans="2:2" x14ac:dyDescent="0.25">
      <c r="B9043"/>
    </row>
    <row r="9044" spans="2:2" x14ac:dyDescent="0.25">
      <c r="B9044"/>
    </row>
    <row r="9045" spans="2:2" x14ac:dyDescent="0.25">
      <c r="B9045"/>
    </row>
    <row r="9046" spans="2:2" x14ac:dyDescent="0.25">
      <c r="B9046"/>
    </row>
    <row r="9047" spans="2:2" x14ac:dyDescent="0.25">
      <c r="B9047"/>
    </row>
    <row r="9048" spans="2:2" x14ac:dyDescent="0.25">
      <c r="B9048"/>
    </row>
    <row r="9049" spans="2:2" x14ac:dyDescent="0.25">
      <c r="B9049"/>
    </row>
    <row r="9050" spans="2:2" x14ac:dyDescent="0.25">
      <c r="B9050"/>
    </row>
    <row r="9051" spans="2:2" x14ac:dyDescent="0.25">
      <c r="B9051"/>
    </row>
    <row r="9052" spans="2:2" x14ac:dyDescent="0.25">
      <c r="B9052"/>
    </row>
    <row r="9053" spans="2:2" x14ac:dyDescent="0.25">
      <c r="B9053"/>
    </row>
    <row r="9054" spans="2:2" x14ac:dyDescent="0.25">
      <c r="B9054"/>
    </row>
    <row r="9055" spans="2:2" x14ac:dyDescent="0.25">
      <c r="B9055"/>
    </row>
    <row r="9056" spans="2:2" x14ac:dyDescent="0.25">
      <c r="B9056"/>
    </row>
    <row r="9057" spans="2:2" x14ac:dyDescent="0.25">
      <c r="B9057"/>
    </row>
    <row r="9058" spans="2:2" x14ac:dyDescent="0.25">
      <c r="B9058"/>
    </row>
    <row r="9059" spans="2:2" x14ac:dyDescent="0.25">
      <c r="B9059"/>
    </row>
    <row r="9060" spans="2:2" x14ac:dyDescent="0.25">
      <c r="B9060"/>
    </row>
    <row r="9061" spans="2:2" x14ac:dyDescent="0.25">
      <c r="B9061"/>
    </row>
    <row r="9062" spans="2:2" x14ac:dyDescent="0.25">
      <c r="B9062"/>
    </row>
    <row r="9063" spans="2:2" x14ac:dyDescent="0.25">
      <c r="B9063"/>
    </row>
    <row r="9064" spans="2:2" x14ac:dyDescent="0.25">
      <c r="B9064"/>
    </row>
    <row r="9065" spans="2:2" x14ac:dyDescent="0.25">
      <c r="B9065"/>
    </row>
    <row r="9066" spans="2:2" x14ac:dyDescent="0.25">
      <c r="B9066"/>
    </row>
    <row r="9067" spans="2:2" x14ac:dyDescent="0.25">
      <c r="B9067"/>
    </row>
    <row r="9068" spans="2:2" x14ac:dyDescent="0.25">
      <c r="B9068"/>
    </row>
    <row r="9069" spans="2:2" x14ac:dyDescent="0.25">
      <c r="B9069"/>
    </row>
    <row r="9070" spans="2:2" x14ac:dyDescent="0.25">
      <c r="B9070"/>
    </row>
    <row r="9071" spans="2:2" x14ac:dyDescent="0.25">
      <c r="B9071"/>
    </row>
    <row r="9072" spans="2:2" x14ac:dyDescent="0.25">
      <c r="B9072"/>
    </row>
    <row r="9073" spans="2:2" x14ac:dyDescent="0.25">
      <c r="B9073"/>
    </row>
    <row r="9074" spans="2:2" x14ac:dyDescent="0.25">
      <c r="B9074"/>
    </row>
    <row r="9075" spans="2:2" x14ac:dyDescent="0.25">
      <c r="B9075"/>
    </row>
    <row r="9076" spans="2:2" x14ac:dyDescent="0.25">
      <c r="B9076"/>
    </row>
    <row r="9077" spans="2:2" x14ac:dyDescent="0.25">
      <c r="B9077"/>
    </row>
    <row r="9078" spans="2:2" x14ac:dyDescent="0.25">
      <c r="B9078"/>
    </row>
    <row r="9079" spans="2:2" x14ac:dyDescent="0.25">
      <c r="B9079"/>
    </row>
    <row r="9080" spans="2:2" x14ac:dyDescent="0.25">
      <c r="B9080"/>
    </row>
    <row r="9081" spans="2:2" x14ac:dyDescent="0.25">
      <c r="B9081"/>
    </row>
    <row r="9082" spans="2:2" x14ac:dyDescent="0.25">
      <c r="B9082"/>
    </row>
    <row r="9083" spans="2:2" x14ac:dyDescent="0.25">
      <c r="B9083"/>
    </row>
    <row r="9084" spans="2:2" x14ac:dyDescent="0.25">
      <c r="B9084"/>
    </row>
    <row r="9085" spans="2:2" x14ac:dyDescent="0.25">
      <c r="B9085"/>
    </row>
    <row r="9086" spans="2:2" x14ac:dyDescent="0.25">
      <c r="B9086"/>
    </row>
    <row r="9087" spans="2:2" x14ac:dyDescent="0.25">
      <c r="B9087"/>
    </row>
    <row r="9088" spans="2:2" x14ac:dyDescent="0.25">
      <c r="B9088"/>
    </row>
    <row r="9089" spans="2:2" x14ac:dyDescent="0.25">
      <c r="B9089"/>
    </row>
    <row r="9090" spans="2:2" x14ac:dyDescent="0.25">
      <c r="B9090"/>
    </row>
    <row r="9091" spans="2:2" x14ac:dyDescent="0.25">
      <c r="B9091"/>
    </row>
    <row r="9092" spans="2:2" x14ac:dyDescent="0.25">
      <c r="B9092"/>
    </row>
    <row r="9093" spans="2:2" x14ac:dyDescent="0.25">
      <c r="B9093"/>
    </row>
    <row r="9094" spans="2:2" x14ac:dyDescent="0.25">
      <c r="B9094"/>
    </row>
    <row r="9095" spans="2:2" x14ac:dyDescent="0.25">
      <c r="B9095"/>
    </row>
    <row r="9096" spans="2:2" x14ac:dyDescent="0.25">
      <c r="B9096"/>
    </row>
    <row r="9097" spans="2:2" x14ac:dyDescent="0.25">
      <c r="B9097"/>
    </row>
    <row r="9098" spans="2:2" x14ac:dyDescent="0.25">
      <c r="B9098"/>
    </row>
    <row r="9099" spans="2:2" x14ac:dyDescent="0.25">
      <c r="B9099"/>
    </row>
    <row r="9100" spans="2:2" x14ac:dyDescent="0.25">
      <c r="B9100"/>
    </row>
    <row r="9101" spans="2:2" x14ac:dyDescent="0.25">
      <c r="B9101"/>
    </row>
    <row r="9102" spans="2:2" x14ac:dyDescent="0.25">
      <c r="B9102"/>
    </row>
    <row r="9103" spans="2:2" x14ac:dyDescent="0.25">
      <c r="B9103"/>
    </row>
    <row r="9104" spans="2:2" x14ac:dyDescent="0.25">
      <c r="B9104"/>
    </row>
    <row r="9105" spans="2:2" x14ac:dyDescent="0.25">
      <c r="B9105"/>
    </row>
    <row r="9106" spans="2:2" x14ac:dyDescent="0.25">
      <c r="B9106"/>
    </row>
    <row r="9107" spans="2:2" x14ac:dyDescent="0.25">
      <c r="B9107"/>
    </row>
    <row r="9108" spans="2:2" x14ac:dyDescent="0.25">
      <c r="B9108"/>
    </row>
    <row r="9109" spans="2:2" x14ac:dyDescent="0.25">
      <c r="B9109"/>
    </row>
    <row r="9110" spans="2:2" x14ac:dyDescent="0.25">
      <c r="B9110"/>
    </row>
    <row r="9111" spans="2:2" x14ac:dyDescent="0.25">
      <c r="B9111"/>
    </row>
    <row r="9112" spans="2:2" x14ac:dyDescent="0.25">
      <c r="B9112"/>
    </row>
    <row r="9113" spans="2:2" x14ac:dyDescent="0.25">
      <c r="B9113"/>
    </row>
    <row r="9114" spans="2:2" x14ac:dyDescent="0.25">
      <c r="B9114"/>
    </row>
    <row r="9115" spans="2:2" x14ac:dyDescent="0.25">
      <c r="B9115"/>
    </row>
    <row r="9116" spans="2:2" x14ac:dyDescent="0.25">
      <c r="B9116"/>
    </row>
    <row r="9117" spans="2:2" x14ac:dyDescent="0.25">
      <c r="B9117"/>
    </row>
    <row r="9118" spans="2:2" x14ac:dyDescent="0.25">
      <c r="B9118"/>
    </row>
    <row r="9119" spans="2:2" x14ac:dyDescent="0.25">
      <c r="B9119"/>
    </row>
    <row r="9120" spans="2:2" x14ac:dyDescent="0.25">
      <c r="B9120"/>
    </row>
    <row r="9121" spans="2:2" x14ac:dyDescent="0.25">
      <c r="B9121"/>
    </row>
    <row r="9122" spans="2:2" x14ac:dyDescent="0.25">
      <c r="B9122"/>
    </row>
    <row r="9123" spans="2:2" x14ac:dyDescent="0.25">
      <c r="B9123"/>
    </row>
    <row r="9124" spans="2:2" x14ac:dyDescent="0.25">
      <c r="B9124"/>
    </row>
    <row r="9125" spans="2:2" x14ac:dyDescent="0.25">
      <c r="B9125"/>
    </row>
    <row r="9126" spans="2:2" x14ac:dyDescent="0.25">
      <c r="B9126"/>
    </row>
    <row r="9127" spans="2:2" x14ac:dyDescent="0.25">
      <c r="B9127"/>
    </row>
    <row r="9128" spans="2:2" x14ac:dyDescent="0.25">
      <c r="B9128"/>
    </row>
    <row r="9129" spans="2:2" x14ac:dyDescent="0.25">
      <c r="B9129"/>
    </row>
    <row r="9130" spans="2:2" x14ac:dyDescent="0.25">
      <c r="B9130"/>
    </row>
    <row r="9131" spans="2:2" x14ac:dyDescent="0.25">
      <c r="B9131"/>
    </row>
    <row r="9132" spans="2:2" x14ac:dyDescent="0.25">
      <c r="B9132"/>
    </row>
    <row r="9133" spans="2:2" x14ac:dyDescent="0.25">
      <c r="B9133"/>
    </row>
    <row r="9134" spans="2:2" x14ac:dyDescent="0.25">
      <c r="B9134"/>
    </row>
    <row r="9135" spans="2:2" x14ac:dyDescent="0.25">
      <c r="B9135"/>
    </row>
    <row r="9136" spans="2:2" x14ac:dyDescent="0.25">
      <c r="B9136"/>
    </row>
    <row r="9137" spans="2:2" x14ac:dyDescent="0.25">
      <c r="B9137"/>
    </row>
    <row r="9138" spans="2:2" x14ac:dyDescent="0.25">
      <c r="B9138"/>
    </row>
    <row r="9139" spans="2:2" x14ac:dyDescent="0.25">
      <c r="B9139"/>
    </row>
    <row r="9140" spans="2:2" x14ac:dyDescent="0.25">
      <c r="B9140"/>
    </row>
    <row r="9141" spans="2:2" x14ac:dyDescent="0.25">
      <c r="B9141"/>
    </row>
    <row r="9142" spans="2:2" x14ac:dyDescent="0.25">
      <c r="B9142"/>
    </row>
    <row r="9143" spans="2:2" x14ac:dyDescent="0.25">
      <c r="B9143"/>
    </row>
    <row r="9144" spans="2:2" x14ac:dyDescent="0.25">
      <c r="B9144"/>
    </row>
    <row r="9145" spans="2:2" x14ac:dyDescent="0.25">
      <c r="B9145"/>
    </row>
    <row r="9146" spans="2:2" x14ac:dyDescent="0.25">
      <c r="B9146"/>
    </row>
    <row r="9147" spans="2:2" x14ac:dyDescent="0.25">
      <c r="B9147"/>
    </row>
    <row r="9148" spans="2:2" x14ac:dyDescent="0.25">
      <c r="B9148"/>
    </row>
    <row r="9149" spans="2:2" x14ac:dyDescent="0.25">
      <c r="B9149"/>
    </row>
    <row r="9150" spans="2:2" x14ac:dyDescent="0.25">
      <c r="B9150"/>
    </row>
    <row r="9151" spans="2:2" x14ac:dyDescent="0.25">
      <c r="B9151"/>
    </row>
    <row r="9152" spans="2:2" x14ac:dyDescent="0.25">
      <c r="B9152"/>
    </row>
    <row r="9153" spans="2:2" x14ac:dyDescent="0.25">
      <c r="B9153"/>
    </row>
    <row r="9154" spans="2:2" x14ac:dyDescent="0.25">
      <c r="B9154"/>
    </row>
    <row r="9155" spans="2:2" x14ac:dyDescent="0.25">
      <c r="B9155"/>
    </row>
    <row r="9156" spans="2:2" x14ac:dyDescent="0.25">
      <c r="B9156"/>
    </row>
    <row r="9157" spans="2:2" x14ac:dyDescent="0.25">
      <c r="B9157"/>
    </row>
    <row r="9158" spans="2:2" x14ac:dyDescent="0.25">
      <c r="B9158"/>
    </row>
    <row r="9159" spans="2:2" x14ac:dyDescent="0.25">
      <c r="B9159"/>
    </row>
    <row r="9160" spans="2:2" x14ac:dyDescent="0.25">
      <c r="B9160"/>
    </row>
    <row r="9161" spans="2:2" x14ac:dyDescent="0.25">
      <c r="B9161"/>
    </row>
    <row r="9162" spans="2:2" x14ac:dyDescent="0.25">
      <c r="B9162"/>
    </row>
    <row r="9163" spans="2:2" x14ac:dyDescent="0.25">
      <c r="B9163"/>
    </row>
    <row r="9164" spans="2:2" x14ac:dyDescent="0.25">
      <c r="B9164"/>
    </row>
    <row r="9165" spans="2:2" x14ac:dyDescent="0.25">
      <c r="B9165"/>
    </row>
    <row r="9166" spans="2:2" x14ac:dyDescent="0.25">
      <c r="B9166"/>
    </row>
    <row r="9167" spans="2:2" x14ac:dyDescent="0.25">
      <c r="B9167"/>
    </row>
    <row r="9168" spans="2:2" x14ac:dyDescent="0.25">
      <c r="B9168"/>
    </row>
    <row r="9169" spans="2:2" x14ac:dyDescent="0.25">
      <c r="B9169"/>
    </row>
    <row r="9170" spans="2:2" x14ac:dyDescent="0.25">
      <c r="B9170"/>
    </row>
    <row r="9171" spans="2:2" x14ac:dyDescent="0.25">
      <c r="B9171"/>
    </row>
    <row r="9172" spans="2:2" x14ac:dyDescent="0.25">
      <c r="B9172"/>
    </row>
    <row r="9173" spans="2:2" x14ac:dyDescent="0.25">
      <c r="B9173"/>
    </row>
    <row r="9174" spans="2:2" x14ac:dyDescent="0.25">
      <c r="B9174"/>
    </row>
    <row r="9175" spans="2:2" x14ac:dyDescent="0.25">
      <c r="B9175"/>
    </row>
    <row r="9176" spans="2:2" x14ac:dyDescent="0.25">
      <c r="B9176"/>
    </row>
    <row r="9177" spans="2:2" x14ac:dyDescent="0.25">
      <c r="B9177"/>
    </row>
    <row r="9178" spans="2:2" x14ac:dyDescent="0.25">
      <c r="B9178"/>
    </row>
    <row r="9179" spans="2:2" x14ac:dyDescent="0.25">
      <c r="B9179"/>
    </row>
    <row r="9180" spans="2:2" x14ac:dyDescent="0.25">
      <c r="B9180"/>
    </row>
    <row r="9181" spans="2:2" x14ac:dyDescent="0.25">
      <c r="B9181"/>
    </row>
    <row r="9182" spans="2:2" x14ac:dyDescent="0.25">
      <c r="B9182"/>
    </row>
    <row r="9183" spans="2:2" x14ac:dyDescent="0.25">
      <c r="B9183"/>
    </row>
    <row r="9184" spans="2:2" x14ac:dyDescent="0.25">
      <c r="B9184"/>
    </row>
    <row r="9185" spans="2:2" x14ac:dyDescent="0.25">
      <c r="B9185"/>
    </row>
    <row r="9186" spans="2:2" x14ac:dyDescent="0.25">
      <c r="B9186"/>
    </row>
    <row r="9187" spans="2:2" x14ac:dyDescent="0.25">
      <c r="B9187"/>
    </row>
    <row r="9188" spans="2:2" x14ac:dyDescent="0.25">
      <c r="B9188"/>
    </row>
    <row r="9189" spans="2:2" x14ac:dyDescent="0.25">
      <c r="B9189"/>
    </row>
    <row r="9190" spans="2:2" x14ac:dyDescent="0.25">
      <c r="B9190"/>
    </row>
    <row r="9191" spans="2:2" x14ac:dyDescent="0.25">
      <c r="B9191"/>
    </row>
    <row r="9192" spans="2:2" x14ac:dyDescent="0.25">
      <c r="B9192"/>
    </row>
    <row r="9193" spans="2:2" x14ac:dyDescent="0.25">
      <c r="B9193"/>
    </row>
    <row r="9194" spans="2:2" x14ac:dyDescent="0.25">
      <c r="B9194"/>
    </row>
    <row r="9195" spans="2:2" x14ac:dyDescent="0.25">
      <c r="B9195"/>
    </row>
    <row r="9196" spans="2:2" x14ac:dyDescent="0.25">
      <c r="B9196"/>
    </row>
    <row r="9197" spans="2:2" x14ac:dyDescent="0.25">
      <c r="B9197"/>
    </row>
    <row r="9198" spans="2:2" x14ac:dyDescent="0.25">
      <c r="B9198"/>
    </row>
    <row r="9199" spans="2:2" x14ac:dyDescent="0.25">
      <c r="B9199"/>
    </row>
    <row r="9200" spans="2:2" x14ac:dyDescent="0.25">
      <c r="B9200"/>
    </row>
    <row r="9201" spans="2:2" x14ac:dyDescent="0.25">
      <c r="B9201"/>
    </row>
    <row r="9202" spans="2:2" x14ac:dyDescent="0.25">
      <c r="B9202"/>
    </row>
    <row r="9203" spans="2:2" x14ac:dyDescent="0.25">
      <c r="B9203"/>
    </row>
    <row r="9204" spans="2:2" x14ac:dyDescent="0.25">
      <c r="B9204"/>
    </row>
    <row r="9205" spans="2:2" x14ac:dyDescent="0.25">
      <c r="B9205"/>
    </row>
    <row r="9206" spans="2:2" x14ac:dyDescent="0.25">
      <c r="B9206"/>
    </row>
    <row r="9207" spans="2:2" x14ac:dyDescent="0.25">
      <c r="B9207"/>
    </row>
    <row r="9208" spans="2:2" x14ac:dyDescent="0.25">
      <c r="B9208"/>
    </row>
    <row r="9209" spans="2:2" x14ac:dyDescent="0.25">
      <c r="B9209"/>
    </row>
    <row r="9210" spans="2:2" x14ac:dyDescent="0.25">
      <c r="B9210"/>
    </row>
    <row r="9211" spans="2:2" x14ac:dyDescent="0.25">
      <c r="B9211"/>
    </row>
    <row r="9212" spans="2:2" x14ac:dyDescent="0.25">
      <c r="B9212"/>
    </row>
    <row r="9213" spans="2:2" x14ac:dyDescent="0.25">
      <c r="B9213"/>
    </row>
    <row r="9214" spans="2:2" x14ac:dyDescent="0.25">
      <c r="B9214"/>
    </row>
    <row r="9215" spans="2:2" x14ac:dyDescent="0.25">
      <c r="B9215"/>
    </row>
    <row r="9216" spans="2:2" x14ac:dyDescent="0.25">
      <c r="B9216"/>
    </row>
    <row r="9217" spans="2:2" x14ac:dyDescent="0.25">
      <c r="B9217"/>
    </row>
    <row r="9218" spans="2:2" x14ac:dyDescent="0.25">
      <c r="B9218"/>
    </row>
    <row r="9219" spans="2:2" x14ac:dyDescent="0.25">
      <c r="B9219"/>
    </row>
    <row r="9220" spans="2:2" x14ac:dyDescent="0.25">
      <c r="B9220"/>
    </row>
    <row r="9221" spans="2:2" x14ac:dyDescent="0.25">
      <c r="B9221"/>
    </row>
    <row r="9222" spans="2:2" x14ac:dyDescent="0.25">
      <c r="B9222"/>
    </row>
    <row r="9223" spans="2:2" x14ac:dyDescent="0.25">
      <c r="B9223"/>
    </row>
    <row r="9224" spans="2:2" x14ac:dyDescent="0.25">
      <c r="B9224"/>
    </row>
    <row r="9225" spans="2:2" x14ac:dyDescent="0.25">
      <c r="B9225"/>
    </row>
    <row r="9226" spans="2:2" x14ac:dyDescent="0.25">
      <c r="B9226"/>
    </row>
    <row r="9227" spans="2:2" x14ac:dyDescent="0.25">
      <c r="B9227"/>
    </row>
    <row r="9228" spans="2:2" x14ac:dyDescent="0.25">
      <c r="B9228"/>
    </row>
    <row r="9229" spans="2:2" x14ac:dyDescent="0.25">
      <c r="B9229"/>
    </row>
    <row r="9230" spans="2:2" x14ac:dyDescent="0.25">
      <c r="B9230"/>
    </row>
    <row r="9231" spans="2:2" x14ac:dyDescent="0.25">
      <c r="B9231"/>
    </row>
    <row r="9232" spans="2:2" x14ac:dyDescent="0.25">
      <c r="B9232"/>
    </row>
    <row r="9233" spans="2:2" x14ac:dyDescent="0.25">
      <c r="B9233"/>
    </row>
    <row r="9234" spans="2:2" x14ac:dyDescent="0.25">
      <c r="B9234"/>
    </row>
    <row r="9235" spans="2:2" x14ac:dyDescent="0.25">
      <c r="B9235"/>
    </row>
    <row r="9236" spans="2:2" x14ac:dyDescent="0.25">
      <c r="B9236"/>
    </row>
    <row r="9237" spans="2:2" x14ac:dyDescent="0.25">
      <c r="B9237"/>
    </row>
    <row r="9238" spans="2:2" x14ac:dyDescent="0.25">
      <c r="B9238"/>
    </row>
    <row r="9239" spans="2:2" x14ac:dyDescent="0.25">
      <c r="B9239"/>
    </row>
    <row r="9240" spans="2:2" x14ac:dyDescent="0.25">
      <c r="B9240"/>
    </row>
    <row r="9241" spans="2:2" x14ac:dyDescent="0.25">
      <c r="B9241"/>
    </row>
    <row r="9242" spans="2:2" x14ac:dyDescent="0.25">
      <c r="B9242"/>
    </row>
    <row r="9243" spans="2:2" x14ac:dyDescent="0.25">
      <c r="B9243"/>
    </row>
    <row r="9244" spans="2:2" x14ac:dyDescent="0.25">
      <c r="B9244"/>
    </row>
    <row r="9245" spans="2:2" x14ac:dyDescent="0.25">
      <c r="B9245"/>
    </row>
    <row r="9246" spans="2:2" x14ac:dyDescent="0.25">
      <c r="B9246"/>
    </row>
    <row r="9247" spans="2:2" x14ac:dyDescent="0.25">
      <c r="B9247"/>
    </row>
    <row r="9248" spans="2:2" x14ac:dyDescent="0.25">
      <c r="B9248"/>
    </row>
    <row r="9249" spans="2:2" x14ac:dyDescent="0.25">
      <c r="B9249"/>
    </row>
    <row r="9250" spans="2:2" x14ac:dyDescent="0.25">
      <c r="B9250"/>
    </row>
    <row r="9251" spans="2:2" x14ac:dyDescent="0.25">
      <c r="B9251"/>
    </row>
    <row r="9252" spans="2:2" x14ac:dyDescent="0.25">
      <c r="B9252"/>
    </row>
    <row r="9253" spans="2:2" x14ac:dyDescent="0.25">
      <c r="B9253"/>
    </row>
    <row r="9254" spans="2:2" x14ac:dyDescent="0.25">
      <c r="B9254"/>
    </row>
    <row r="9255" spans="2:2" x14ac:dyDescent="0.25">
      <c r="B9255"/>
    </row>
    <row r="9256" spans="2:2" x14ac:dyDescent="0.25">
      <c r="B9256"/>
    </row>
    <row r="9257" spans="2:2" x14ac:dyDescent="0.25">
      <c r="B9257"/>
    </row>
    <row r="9258" spans="2:2" x14ac:dyDescent="0.25">
      <c r="B9258"/>
    </row>
    <row r="9259" spans="2:2" x14ac:dyDescent="0.25">
      <c r="B9259"/>
    </row>
    <row r="9260" spans="2:2" x14ac:dyDescent="0.25">
      <c r="B9260"/>
    </row>
    <row r="9261" spans="2:2" x14ac:dyDescent="0.25">
      <c r="B9261"/>
    </row>
    <row r="9262" spans="2:2" x14ac:dyDescent="0.25">
      <c r="B9262"/>
    </row>
    <row r="9263" spans="2:2" x14ac:dyDescent="0.25">
      <c r="B9263"/>
    </row>
    <row r="9264" spans="2:2" x14ac:dyDescent="0.25">
      <c r="B9264"/>
    </row>
    <row r="9265" spans="2:2" x14ac:dyDescent="0.25">
      <c r="B9265"/>
    </row>
    <row r="9266" spans="2:2" x14ac:dyDescent="0.25">
      <c r="B9266"/>
    </row>
    <row r="9267" spans="2:2" x14ac:dyDescent="0.25">
      <c r="B9267"/>
    </row>
    <row r="9268" spans="2:2" x14ac:dyDescent="0.25">
      <c r="B9268"/>
    </row>
    <row r="9269" spans="2:2" x14ac:dyDescent="0.25">
      <c r="B9269"/>
    </row>
    <row r="9270" spans="2:2" x14ac:dyDescent="0.25">
      <c r="B9270"/>
    </row>
    <row r="9271" spans="2:2" x14ac:dyDescent="0.25">
      <c r="B9271"/>
    </row>
    <row r="9272" spans="2:2" x14ac:dyDescent="0.25">
      <c r="B9272"/>
    </row>
    <row r="9273" spans="2:2" x14ac:dyDescent="0.25">
      <c r="B9273"/>
    </row>
    <row r="9274" spans="2:2" x14ac:dyDescent="0.25">
      <c r="B9274"/>
    </row>
    <row r="9275" spans="2:2" x14ac:dyDescent="0.25">
      <c r="B9275"/>
    </row>
    <row r="9276" spans="2:2" x14ac:dyDescent="0.25">
      <c r="B9276"/>
    </row>
    <row r="9277" spans="2:2" x14ac:dyDescent="0.25">
      <c r="B9277"/>
    </row>
    <row r="9278" spans="2:2" x14ac:dyDescent="0.25">
      <c r="B9278"/>
    </row>
    <row r="9279" spans="2:2" x14ac:dyDescent="0.25">
      <c r="B9279"/>
    </row>
    <row r="9280" spans="2:2" x14ac:dyDescent="0.25">
      <c r="B9280"/>
    </row>
    <row r="9281" spans="2:2" x14ac:dyDescent="0.25">
      <c r="B9281"/>
    </row>
    <row r="9282" spans="2:2" x14ac:dyDescent="0.25">
      <c r="B9282"/>
    </row>
    <row r="9283" spans="2:2" x14ac:dyDescent="0.25">
      <c r="B9283"/>
    </row>
    <row r="9284" spans="2:2" x14ac:dyDescent="0.25">
      <c r="B9284"/>
    </row>
    <row r="9285" spans="2:2" x14ac:dyDescent="0.25">
      <c r="B9285"/>
    </row>
    <row r="9286" spans="2:2" x14ac:dyDescent="0.25">
      <c r="B9286"/>
    </row>
    <row r="9287" spans="2:2" x14ac:dyDescent="0.25">
      <c r="B9287"/>
    </row>
    <row r="9288" spans="2:2" x14ac:dyDescent="0.25">
      <c r="B9288"/>
    </row>
    <row r="9289" spans="2:2" x14ac:dyDescent="0.25">
      <c r="B9289"/>
    </row>
    <row r="9290" spans="2:2" x14ac:dyDescent="0.25">
      <c r="B9290"/>
    </row>
    <row r="9291" spans="2:2" x14ac:dyDescent="0.25">
      <c r="B9291"/>
    </row>
    <row r="9292" spans="2:2" x14ac:dyDescent="0.25">
      <c r="B9292"/>
    </row>
    <row r="9293" spans="2:2" x14ac:dyDescent="0.25">
      <c r="B9293"/>
    </row>
    <row r="9294" spans="2:2" x14ac:dyDescent="0.25">
      <c r="B9294"/>
    </row>
    <row r="9295" spans="2:2" x14ac:dyDescent="0.25">
      <c r="B9295"/>
    </row>
    <row r="9296" spans="2:2" x14ac:dyDescent="0.25">
      <c r="B9296"/>
    </row>
    <row r="9297" spans="2:2" x14ac:dyDescent="0.25">
      <c r="B9297"/>
    </row>
    <row r="9298" spans="2:2" x14ac:dyDescent="0.25">
      <c r="B9298"/>
    </row>
    <row r="9299" spans="2:2" x14ac:dyDescent="0.25">
      <c r="B9299"/>
    </row>
    <row r="9300" spans="2:2" x14ac:dyDescent="0.25">
      <c r="B9300"/>
    </row>
    <row r="9301" spans="2:2" x14ac:dyDescent="0.25">
      <c r="B9301"/>
    </row>
    <row r="9302" spans="2:2" x14ac:dyDescent="0.25">
      <c r="B9302"/>
    </row>
    <row r="9303" spans="2:2" x14ac:dyDescent="0.25">
      <c r="B9303"/>
    </row>
    <row r="9304" spans="2:2" x14ac:dyDescent="0.25">
      <c r="B9304"/>
    </row>
    <row r="9305" spans="2:2" x14ac:dyDescent="0.25">
      <c r="B9305"/>
    </row>
    <row r="9306" spans="2:2" x14ac:dyDescent="0.25">
      <c r="B9306"/>
    </row>
    <row r="9307" spans="2:2" x14ac:dyDescent="0.25">
      <c r="B9307"/>
    </row>
    <row r="9308" spans="2:2" x14ac:dyDescent="0.25">
      <c r="B9308"/>
    </row>
    <row r="9309" spans="2:2" x14ac:dyDescent="0.25">
      <c r="B9309"/>
    </row>
    <row r="9310" spans="2:2" x14ac:dyDescent="0.25">
      <c r="B9310"/>
    </row>
    <row r="9311" spans="2:2" x14ac:dyDescent="0.25">
      <c r="B9311"/>
    </row>
    <row r="9312" spans="2:2" x14ac:dyDescent="0.25">
      <c r="B9312"/>
    </row>
    <row r="9313" spans="2:2" x14ac:dyDescent="0.25">
      <c r="B9313"/>
    </row>
    <row r="9314" spans="2:2" x14ac:dyDescent="0.25">
      <c r="B9314"/>
    </row>
    <row r="9315" spans="2:2" x14ac:dyDescent="0.25">
      <c r="B9315"/>
    </row>
    <row r="9316" spans="2:2" x14ac:dyDescent="0.25">
      <c r="B9316"/>
    </row>
    <row r="9317" spans="2:2" x14ac:dyDescent="0.25">
      <c r="B9317"/>
    </row>
    <row r="9318" spans="2:2" x14ac:dyDescent="0.25">
      <c r="B9318"/>
    </row>
    <row r="9319" spans="2:2" x14ac:dyDescent="0.25">
      <c r="B9319"/>
    </row>
    <row r="9320" spans="2:2" x14ac:dyDescent="0.25">
      <c r="B9320"/>
    </row>
    <row r="9321" spans="2:2" x14ac:dyDescent="0.25">
      <c r="B9321"/>
    </row>
    <row r="9322" spans="2:2" x14ac:dyDescent="0.25">
      <c r="B9322"/>
    </row>
    <row r="9323" spans="2:2" x14ac:dyDescent="0.25">
      <c r="B9323"/>
    </row>
    <row r="9324" spans="2:2" x14ac:dyDescent="0.25">
      <c r="B9324"/>
    </row>
    <row r="9325" spans="2:2" x14ac:dyDescent="0.25">
      <c r="B9325"/>
    </row>
    <row r="9326" spans="2:2" x14ac:dyDescent="0.25">
      <c r="B9326"/>
    </row>
    <row r="9327" spans="2:2" x14ac:dyDescent="0.25">
      <c r="B9327"/>
    </row>
    <row r="9328" spans="2:2" x14ac:dyDescent="0.25">
      <c r="B9328"/>
    </row>
    <row r="9329" spans="2:2" x14ac:dyDescent="0.25">
      <c r="B9329"/>
    </row>
    <row r="9330" spans="2:2" x14ac:dyDescent="0.25">
      <c r="B9330"/>
    </row>
    <row r="9331" spans="2:2" x14ac:dyDescent="0.25">
      <c r="B9331"/>
    </row>
    <row r="9332" spans="2:2" x14ac:dyDescent="0.25">
      <c r="B9332"/>
    </row>
    <row r="9333" spans="2:2" x14ac:dyDescent="0.25">
      <c r="B9333"/>
    </row>
    <row r="9334" spans="2:2" x14ac:dyDescent="0.25">
      <c r="B9334"/>
    </row>
    <row r="9335" spans="2:2" x14ac:dyDescent="0.25">
      <c r="B9335"/>
    </row>
    <row r="9336" spans="2:2" x14ac:dyDescent="0.25">
      <c r="B9336"/>
    </row>
    <row r="9337" spans="2:2" x14ac:dyDescent="0.25">
      <c r="B9337"/>
    </row>
    <row r="9338" spans="2:2" x14ac:dyDescent="0.25">
      <c r="B9338"/>
    </row>
    <row r="9339" spans="2:2" x14ac:dyDescent="0.25">
      <c r="B9339"/>
    </row>
    <row r="9340" spans="2:2" x14ac:dyDescent="0.25">
      <c r="B9340"/>
    </row>
    <row r="9341" spans="2:2" x14ac:dyDescent="0.25">
      <c r="B9341"/>
    </row>
    <row r="9342" spans="2:2" x14ac:dyDescent="0.25">
      <c r="B9342"/>
    </row>
    <row r="9343" spans="2:2" x14ac:dyDescent="0.25">
      <c r="B9343"/>
    </row>
    <row r="9344" spans="2:2" x14ac:dyDescent="0.25">
      <c r="B9344"/>
    </row>
    <row r="9345" spans="2:2" x14ac:dyDescent="0.25">
      <c r="B9345"/>
    </row>
    <row r="9346" spans="2:2" x14ac:dyDescent="0.25">
      <c r="B9346"/>
    </row>
    <row r="9347" spans="2:2" x14ac:dyDescent="0.25">
      <c r="B9347"/>
    </row>
    <row r="9348" spans="2:2" x14ac:dyDescent="0.25">
      <c r="B9348"/>
    </row>
    <row r="9349" spans="2:2" x14ac:dyDescent="0.25">
      <c r="B9349"/>
    </row>
    <row r="9350" spans="2:2" x14ac:dyDescent="0.25">
      <c r="B9350"/>
    </row>
    <row r="9351" spans="2:2" x14ac:dyDescent="0.25">
      <c r="B9351"/>
    </row>
    <row r="9352" spans="2:2" x14ac:dyDescent="0.25">
      <c r="B9352"/>
    </row>
    <row r="9353" spans="2:2" x14ac:dyDescent="0.25">
      <c r="B9353"/>
    </row>
    <row r="9354" spans="2:2" x14ac:dyDescent="0.25">
      <c r="B9354"/>
    </row>
    <row r="9355" spans="2:2" x14ac:dyDescent="0.25">
      <c r="B9355"/>
    </row>
    <row r="9356" spans="2:2" x14ac:dyDescent="0.25">
      <c r="B9356"/>
    </row>
    <row r="9357" spans="2:2" x14ac:dyDescent="0.25">
      <c r="B9357"/>
    </row>
    <row r="9358" spans="2:2" x14ac:dyDescent="0.25">
      <c r="B9358"/>
    </row>
    <row r="9359" spans="2:2" x14ac:dyDescent="0.25">
      <c r="B9359"/>
    </row>
    <row r="9360" spans="2:2" x14ac:dyDescent="0.25">
      <c r="B9360"/>
    </row>
    <row r="9361" spans="2:2" x14ac:dyDescent="0.25">
      <c r="B9361"/>
    </row>
    <row r="9362" spans="2:2" x14ac:dyDescent="0.25">
      <c r="B9362"/>
    </row>
    <row r="9363" spans="2:2" x14ac:dyDescent="0.25">
      <c r="B9363"/>
    </row>
    <row r="9364" spans="2:2" x14ac:dyDescent="0.25">
      <c r="B9364"/>
    </row>
    <row r="9365" spans="2:2" x14ac:dyDescent="0.25">
      <c r="B9365"/>
    </row>
    <row r="9366" spans="2:2" x14ac:dyDescent="0.25">
      <c r="B9366"/>
    </row>
    <row r="9367" spans="2:2" x14ac:dyDescent="0.25">
      <c r="B9367"/>
    </row>
    <row r="9368" spans="2:2" x14ac:dyDescent="0.25">
      <c r="B9368"/>
    </row>
    <row r="9369" spans="2:2" x14ac:dyDescent="0.25">
      <c r="B9369"/>
    </row>
    <row r="9370" spans="2:2" x14ac:dyDescent="0.25">
      <c r="B9370"/>
    </row>
    <row r="9371" spans="2:2" x14ac:dyDescent="0.25">
      <c r="B9371"/>
    </row>
    <row r="9372" spans="2:2" x14ac:dyDescent="0.25">
      <c r="B9372"/>
    </row>
    <row r="9373" spans="2:2" x14ac:dyDescent="0.25">
      <c r="B9373"/>
    </row>
    <row r="9374" spans="2:2" x14ac:dyDescent="0.25">
      <c r="B9374"/>
    </row>
    <row r="9375" spans="2:2" x14ac:dyDescent="0.25">
      <c r="B9375"/>
    </row>
    <row r="9376" spans="2:2" x14ac:dyDescent="0.25">
      <c r="B9376"/>
    </row>
    <row r="9377" spans="2:2" x14ac:dyDescent="0.25">
      <c r="B9377"/>
    </row>
    <row r="9378" spans="2:2" x14ac:dyDescent="0.25">
      <c r="B9378"/>
    </row>
    <row r="9379" spans="2:2" x14ac:dyDescent="0.25">
      <c r="B9379"/>
    </row>
    <row r="9380" spans="2:2" x14ac:dyDescent="0.25">
      <c r="B9380"/>
    </row>
    <row r="9381" spans="2:2" x14ac:dyDescent="0.25">
      <c r="B9381"/>
    </row>
    <row r="9382" spans="2:2" x14ac:dyDescent="0.25">
      <c r="B9382"/>
    </row>
    <row r="9383" spans="2:2" x14ac:dyDescent="0.25">
      <c r="B9383"/>
    </row>
    <row r="9384" spans="2:2" x14ac:dyDescent="0.25">
      <c r="B9384"/>
    </row>
    <row r="9385" spans="2:2" x14ac:dyDescent="0.25">
      <c r="B9385"/>
    </row>
    <row r="9386" spans="2:2" x14ac:dyDescent="0.25">
      <c r="B9386"/>
    </row>
    <row r="9387" spans="2:2" x14ac:dyDescent="0.25">
      <c r="B9387"/>
    </row>
    <row r="9388" spans="2:2" x14ac:dyDescent="0.25">
      <c r="B9388"/>
    </row>
    <row r="9389" spans="2:2" x14ac:dyDescent="0.25">
      <c r="B9389"/>
    </row>
    <row r="9390" spans="2:2" x14ac:dyDescent="0.25">
      <c r="B9390"/>
    </row>
    <row r="9391" spans="2:2" x14ac:dyDescent="0.25">
      <c r="B9391"/>
    </row>
    <row r="9392" spans="2:2" x14ac:dyDescent="0.25">
      <c r="B9392"/>
    </row>
    <row r="9393" spans="2:2" x14ac:dyDescent="0.25">
      <c r="B9393"/>
    </row>
    <row r="9394" spans="2:2" x14ac:dyDescent="0.25">
      <c r="B9394"/>
    </row>
    <row r="9395" spans="2:2" x14ac:dyDescent="0.25">
      <c r="B9395"/>
    </row>
    <row r="9396" spans="2:2" x14ac:dyDescent="0.25">
      <c r="B9396"/>
    </row>
    <row r="9397" spans="2:2" x14ac:dyDescent="0.25">
      <c r="B9397"/>
    </row>
    <row r="9398" spans="2:2" x14ac:dyDescent="0.25">
      <c r="B9398"/>
    </row>
    <row r="9399" spans="2:2" x14ac:dyDescent="0.25">
      <c r="B9399"/>
    </row>
    <row r="9400" spans="2:2" x14ac:dyDescent="0.25">
      <c r="B9400"/>
    </row>
    <row r="9401" spans="2:2" x14ac:dyDescent="0.25">
      <c r="B9401"/>
    </row>
    <row r="9402" spans="2:2" x14ac:dyDescent="0.25">
      <c r="B9402"/>
    </row>
    <row r="9403" spans="2:2" x14ac:dyDescent="0.25">
      <c r="B9403"/>
    </row>
    <row r="9404" spans="2:2" x14ac:dyDescent="0.25">
      <c r="B9404"/>
    </row>
    <row r="9405" spans="2:2" x14ac:dyDescent="0.25">
      <c r="B9405"/>
    </row>
    <row r="9406" spans="2:2" x14ac:dyDescent="0.25">
      <c r="B9406"/>
    </row>
    <row r="9407" spans="2:2" x14ac:dyDescent="0.25">
      <c r="B9407"/>
    </row>
    <row r="9408" spans="2:2" x14ac:dyDescent="0.25">
      <c r="B9408"/>
    </row>
    <row r="9409" spans="2:2" x14ac:dyDescent="0.25">
      <c r="B9409"/>
    </row>
    <row r="9410" spans="2:2" x14ac:dyDescent="0.25">
      <c r="B9410"/>
    </row>
    <row r="9411" spans="2:2" x14ac:dyDescent="0.25">
      <c r="B9411"/>
    </row>
    <row r="9412" spans="2:2" x14ac:dyDescent="0.25">
      <c r="B9412"/>
    </row>
    <row r="9413" spans="2:2" x14ac:dyDescent="0.25">
      <c r="B9413"/>
    </row>
    <row r="9414" spans="2:2" x14ac:dyDescent="0.25">
      <c r="B9414"/>
    </row>
    <row r="9415" spans="2:2" x14ac:dyDescent="0.25">
      <c r="B9415"/>
    </row>
    <row r="9416" spans="2:2" x14ac:dyDescent="0.25">
      <c r="B9416"/>
    </row>
    <row r="9417" spans="2:2" x14ac:dyDescent="0.25">
      <c r="B9417"/>
    </row>
    <row r="9418" spans="2:2" x14ac:dyDescent="0.25">
      <c r="B9418"/>
    </row>
    <row r="9419" spans="2:2" x14ac:dyDescent="0.25">
      <c r="B9419"/>
    </row>
    <row r="9420" spans="2:2" x14ac:dyDescent="0.25">
      <c r="B9420"/>
    </row>
    <row r="9421" spans="2:2" x14ac:dyDescent="0.25">
      <c r="B9421"/>
    </row>
    <row r="9422" spans="2:2" x14ac:dyDescent="0.25">
      <c r="B9422"/>
    </row>
    <row r="9423" spans="2:2" x14ac:dyDescent="0.25">
      <c r="B9423"/>
    </row>
    <row r="9424" spans="2:2" x14ac:dyDescent="0.25">
      <c r="B9424"/>
    </row>
    <row r="9425" spans="2:2" x14ac:dyDescent="0.25">
      <c r="B9425"/>
    </row>
    <row r="9426" spans="2:2" x14ac:dyDescent="0.25">
      <c r="B9426"/>
    </row>
    <row r="9427" spans="2:2" x14ac:dyDescent="0.25">
      <c r="B9427"/>
    </row>
    <row r="9428" spans="2:2" x14ac:dyDescent="0.25">
      <c r="B9428"/>
    </row>
    <row r="9429" spans="2:2" x14ac:dyDescent="0.25">
      <c r="B9429"/>
    </row>
    <row r="9430" spans="2:2" x14ac:dyDescent="0.25">
      <c r="B9430"/>
    </row>
    <row r="9431" spans="2:2" x14ac:dyDescent="0.25">
      <c r="B9431"/>
    </row>
    <row r="9432" spans="2:2" x14ac:dyDescent="0.25">
      <c r="B9432"/>
    </row>
    <row r="9433" spans="2:2" x14ac:dyDescent="0.25">
      <c r="B9433"/>
    </row>
    <row r="9434" spans="2:2" x14ac:dyDescent="0.25">
      <c r="B9434"/>
    </row>
    <row r="9435" spans="2:2" x14ac:dyDescent="0.25">
      <c r="B9435"/>
    </row>
    <row r="9436" spans="2:2" x14ac:dyDescent="0.25">
      <c r="B9436"/>
    </row>
    <row r="9437" spans="2:2" x14ac:dyDescent="0.25">
      <c r="B9437"/>
    </row>
    <row r="9438" spans="2:2" x14ac:dyDescent="0.25">
      <c r="B9438"/>
    </row>
    <row r="9439" spans="2:2" x14ac:dyDescent="0.25">
      <c r="B9439"/>
    </row>
    <row r="9440" spans="2:2" x14ac:dyDescent="0.25">
      <c r="B9440"/>
    </row>
    <row r="9441" spans="2:2" x14ac:dyDescent="0.25">
      <c r="B9441"/>
    </row>
    <row r="9442" spans="2:2" x14ac:dyDescent="0.25">
      <c r="B9442"/>
    </row>
    <row r="9443" spans="2:2" x14ac:dyDescent="0.25">
      <c r="B9443"/>
    </row>
    <row r="9444" spans="2:2" x14ac:dyDescent="0.25">
      <c r="B9444"/>
    </row>
    <row r="9445" spans="2:2" x14ac:dyDescent="0.25">
      <c r="B9445"/>
    </row>
    <row r="9446" spans="2:2" x14ac:dyDescent="0.25">
      <c r="B9446"/>
    </row>
    <row r="9447" spans="2:2" x14ac:dyDescent="0.25">
      <c r="B9447"/>
    </row>
    <row r="9448" spans="2:2" x14ac:dyDescent="0.25">
      <c r="B9448"/>
    </row>
    <row r="9449" spans="2:2" x14ac:dyDescent="0.25">
      <c r="B9449"/>
    </row>
    <row r="9450" spans="2:2" x14ac:dyDescent="0.25">
      <c r="B9450"/>
    </row>
    <row r="9451" spans="2:2" x14ac:dyDescent="0.25">
      <c r="B9451"/>
    </row>
    <row r="9452" spans="2:2" x14ac:dyDescent="0.25">
      <c r="B9452"/>
    </row>
    <row r="9453" spans="2:2" x14ac:dyDescent="0.25">
      <c r="B9453"/>
    </row>
    <row r="9454" spans="2:2" x14ac:dyDescent="0.25">
      <c r="B9454"/>
    </row>
    <row r="9455" spans="2:2" x14ac:dyDescent="0.25">
      <c r="B9455"/>
    </row>
    <row r="9456" spans="2:2" x14ac:dyDescent="0.25">
      <c r="B9456"/>
    </row>
    <row r="9457" spans="2:2" x14ac:dyDescent="0.25">
      <c r="B9457"/>
    </row>
    <row r="9458" spans="2:2" x14ac:dyDescent="0.25">
      <c r="B9458"/>
    </row>
    <row r="9459" spans="2:2" x14ac:dyDescent="0.25">
      <c r="B9459"/>
    </row>
    <row r="9460" spans="2:2" x14ac:dyDescent="0.25">
      <c r="B9460"/>
    </row>
    <row r="9461" spans="2:2" x14ac:dyDescent="0.25">
      <c r="B9461"/>
    </row>
    <row r="9462" spans="2:2" x14ac:dyDescent="0.25">
      <c r="B9462"/>
    </row>
    <row r="9463" spans="2:2" x14ac:dyDescent="0.25">
      <c r="B9463"/>
    </row>
    <row r="9464" spans="2:2" x14ac:dyDescent="0.25">
      <c r="B9464"/>
    </row>
    <row r="9465" spans="2:2" x14ac:dyDescent="0.25">
      <c r="B9465"/>
    </row>
    <row r="9466" spans="2:2" x14ac:dyDescent="0.25">
      <c r="B9466"/>
    </row>
    <row r="9467" spans="2:2" x14ac:dyDescent="0.25">
      <c r="B9467"/>
    </row>
    <row r="9468" spans="2:2" x14ac:dyDescent="0.25">
      <c r="B9468"/>
    </row>
    <row r="9469" spans="2:2" x14ac:dyDescent="0.25">
      <c r="B9469"/>
    </row>
    <row r="9470" spans="2:2" x14ac:dyDescent="0.25">
      <c r="B9470"/>
    </row>
    <row r="9471" spans="2:2" x14ac:dyDescent="0.25">
      <c r="B9471"/>
    </row>
    <row r="9472" spans="2:2" x14ac:dyDescent="0.25">
      <c r="B9472"/>
    </row>
    <row r="9473" spans="2:2" x14ac:dyDescent="0.25">
      <c r="B9473"/>
    </row>
    <row r="9474" spans="2:2" x14ac:dyDescent="0.25">
      <c r="B9474"/>
    </row>
    <row r="9475" spans="2:2" x14ac:dyDescent="0.25">
      <c r="B9475"/>
    </row>
    <row r="9476" spans="2:2" x14ac:dyDescent="0.25">
      <c r="B9476"/>
    </row>
    <row r="9477" spans="2:2" x14ac:dyDescent="0.25">
      <c r="B9477"/>
    </row>
    <row r="9478" spans="2:2" x14ac:dyDescent="0.25">
      <c r="B9478"/>
    </row>
    <row r="9479" spans="2:2" x14ac:dyDescent="0.25">
      <c r="B9479"/>
    </row>
    <row r="9480" spans="2:2" x14ac:dyDescent="0.25">
      <c r="B9480"/>
    </row>
    <row r="9481" spans="2:2" x14ac:dyDescent="0.25">
      <c r="B9481"/>
    </row>
    <row r="9482" spans="2:2" x14ac:dyDescent="0.25">
      <c r="B9482"/>
    </row>
    <row r="9483" spans="2:2" x14ac:dyDescent="0.25">
      <c r="B9483"/>
    </row>
    <row r="9484" spans="2:2" x14ac:dyDescent="0.25">
      <c r="B9484"/>
    </row>
    <row r="9485" spans="2:2" x14ac:dyDescent="0.25">
      <c r="B9485"/>
    </row>
    <row r="9486" spans="2:2" x14ac:dyDescent="0.25">
      <c r="B9486"/>
    </row>
    <row r="9487" spans="2:2" x14ac:dyDescent="0.25">
      <c r="B9487"/>
    </row>
    <row r="9488" spans="2:2" x14ac:dyDescent="0.25">
      <c r="B9488"/>
    </row>
    <row r="9489" spans="2:2" x14ac:dyDescent="0.25">
      <c r="B9489"/>
    </row>
    <row r="9490" spans="2:2" x14ac:dyDescent="0.25">
      <c r="B9490"/>
    </row>
    <row r="9491" spans="2:2" x14ac:dyDescent="0.25">
      <c r="B9491"/>
    </row>
    <row r="9492" spans="2:2" x14ac:dyDescent="0.25">
      <c r="B9492"/>
    </row>
    <row r="9493" spans="2:2" x14ac:dyDescent="0.25">
      <c r="B9493"/>
    </row>
    <row r="9494" spans="2:2" x14ac:dyDescent="0.25">
      <c r="B9494"/>
    </row>
    <row r="9495" spans="2:2" x14ac:dyDescent="0.25">
      <c r="B9495"/>
    </row>
    <row r="9496" spans="2:2" x14ac:dyDescent="0.25">
      <c r="B9496"/>
    </row>
    <row r="9497" spans="2:2" x14ac:dyDescent="0.25">
      <c r="B9497"/>
    </row>
    <row r="9498" spans="2:2" x14ac:dyDescent="0.25">
      <c r="B9498"/>
    </row>
    <row r="9499" spans="2:2" x14ac:dyDescent="0.25">
      <c r="B9499"/>
    </row>
    <row r="9500" spans="2:2" x14ac:dyDescent="0.25">
      <c r="B9500"/>
    </row>
    <row r="9501" spans="2:2" x14ac:dyDescent="0.25">
      <c r="B9501"/>
    </row>
    <row r="9502" spans="2:2" x14ac:dyDescent="0.25">
      <c r="B9502"/>
    </row>
    <row r="9503" spans="2:2" x14ac:dyDescent="0.25">
      <c r="B9503"/>
    </row>
    <row r="9504" spans="2:2" x14ac:dyDescent="0.25">
      <c r="B9504"/>
    </row>
    <row r="9505" spans="2:2" x14ac:dyDescent="0.25">
      <c r="B9505"/>
    </row>
    <row r="9506" spans="2:2" x14ac:dyDescent="0.25">
      <c r="B9506"/>
    </row>
    <row r="9507" spans="2:2" x14ac:dyDescent="0.25">
      <c r="B9507"/>
    </row>
    <row r="9508" spans="2:2" x14ac:dyDescent="0.25">
      <c r="B9508"/>
    </row>
    <row r="9509" spans="2:2" x14ac:dyDescent="0.25">
      <c r="B9509"/>
    </row>
    <row r="9510" spans="2:2" x14ac:dyDescent="0.25">
      <c r="B9510"/>
    </row>
    <row r="9511" spans="2:2" x14ac:dyDescent="0.25">
      <c r="B9511"/>
    </row>
    <row r="9512" spans="2:2" x14ac:dyDescent="0.25">
      <c r="B9512"/>
    </row>
    <row r="9513" spans="2:2" x14ac:dyDescent="0.25">
      <c r="B9513"/>
    </row>
    <row r="9514" spans="2:2" x14ac:dyDescent="0.25">
      <c r="B9514"/>
    </row>
    <row r="9515" spans="2:2" x14ac:dyDescent="0.25">
      <c r="B9515"/>
    </row>
    <row r="9516" spans="2:2" x14ac:dyDescent="0.25">
      <c r="B9516"/>
    </row>
    <row r="9517" spans="2:2" x14ac:dyDescent="0.25">
      <c r="B9517"/>
    </row>
    <row r="9518" spans="2:2" x14ac:dyDescent="0.25">
      <c r="B9518"/>
    </row>
    <row r="9519" spans="2:2" x14ac:dyDescent="0.25">
      <c r="B9519"/>
    </row>
    <row r="9520" spans="2:2" x14ac:dyDescent="0.25">
      <c r="B9520"/>
    </row>
    <row r="9521" spans="2:2" x14ac:dyDescent="0.25">
      <c r="B9521"/>
    </row>
    <row r="9522" spans="2:2" x14ac:dyDescent="0.25">
      <c r="B9522"/>
    </row>
    <row r="9523" spans="2:2" x14ac:dyDescent="0.25">
      <c r="B9523"/>
    </row>
    <row r="9524" spans="2:2" x14ac:dyDescent="0.25">
      <c r="B9524"/>
    </row>
    <row r="9525" spans="2:2" x14ac:dyDescent="0.25">
      <c r="B9525"/>
    </row>
    <row r="9526" spans="2:2" x14ac:dyDescent="0.25">
      <c r="B9526"/>
    </row>
    <row r="9527" spans="2:2" x14ac:dyDescent="0.25">
      <c r="B9527"/>
    </row>
    <row r="9528" spans="2:2" x14ac:dyDescent="0.25">
      <c r="B9528"/>
    </row>
    <row r="9529" spans="2:2" x14ac:dyDescent="0.25">
      <c r="B9529"/>
    </row>
    <row r="9530" spans="2:2" x14ac:dyDescent="0.25">
      <c r="B9530"/>
    </row>
    <row r="9531" spans="2:2" x14ac:dyDescent="0.25">
      <c r="B9531"/>
    </row>
    <row r="9532" spans="2:2" x14ac:dyDescent="0.25">
      <c r="B9532"/>
    </row>
    <row r="9533" spans="2:2" x14ac:dyDescent="0.25">
      <c r="B9533"/>
    </row>
    <row r="9534" spans="2:2" x14ac:dyDescent="0.25">
      <c r="B9534"/>
    </row>
    <row r="9535" spans="2:2" x14ac:dyDescent="0.25">
      <c r="B9535"/>
    </row>
    <row r="9536" spans="2:2" x14ac:dyDescent="0.25">
      <c r="B9536"/>
    </row>
    <row r="9537" spans="2:2" x14ac:dyDescent="0.25">
      <c r="B9537"/>
    </row>
    <row r="9538" spans="2:2" x14ac:dyDescent="0.25">
      <c r="B9538"/>
    </row>
    <row r="9539" spans="2:2" x14ac:dyDescent="0.25">
      <c r="B9539"/>
    </row>
    <row r="9540" spans="2:2" x14ac:dyDescent="0.25">
      <c r="B9540"/>
    </row>
    <row r="9541" spans="2:2" x14ac:dyDescent="0.25">
      <c r="B9541"/>
    </row>
    <row r="9542" spans="2:2" x14ac:dyDescent="0.25">
      <c r="B9542"/>
    </row>
    <row r="9543" spans="2:2" x14ac:dyDescent="0.25">
      <c r="B9543"/>
    </row>
    <row r="9544" spans="2:2" x14ac:dyDescent="0.25">
      <c r="B9544"/>
    </row>
    <row r="9545" spans="2:2" x14ac:dyDescent="0.25">
      <c r="B9545"/>
    </row>
    <row r="9546" spans="2:2" x14ac:dyDescent="0.25">
      <c r="B9546"/>
    </row>
    <row r="9547" spans="2:2" x14ac:dyDescent="0.25">
      <c r="B9547"/>
    </row>
    <row r="9548" spans="2:2" x14ac:dyDescent="0.25">
      <c r="B9548"/>
    </row>
    <row r="9549" spans="2:2" x14ac:dyDescent="0.25">
      <c r="B9549"/>
    </row>
    <row r="9550" spans="2:2" x14ac:dyDescent="0.25">
      <c r="B9550"/>
    </row>
    <row r="9551" spans="2:2" x14ac:dyDescent="0.25">
      <c r="B9551"/>
    </row>
    <row r="9552" spans="2:2" x14ac:dyDescent="0.25">
      <c r="B9552"/>
    </row>
    <row r="9553" spans="2:2" x14ac:dyDescent="0.25">
      <c r="B9553"/>
    </row>
    <row r="9554" spans="2:2" x14ac:dyDescent="0.25">
      <c r="B9554"/>
    </row>
    <row r="9555" spans="2:2" x14ac:dyDescent="0.25">
      <c r="B9555"/>
    </row>
    <row r="9556" spans="2:2" x14ac:dyDescent="0.25">
      <c r="B9556"/>
    </row>
    <row r="9557" spans="2:2" x14ac:dyDescent="0.25">
      <c r="B9557"/>
    </row>
    <row r="9558" spans="2:2" x14ac:dyDescent="0.25">
      <c r="B9558"/>
    </row>
    <row r="9559" spans="2:2" x14ac:dyDescent="0.25">
      <c r="B9559"/>
    </row>
    <row r="9560" spans="2:2" x14ac:dyDescent="0.25">
      <c r="B9560"/>
    </row>
    <row r="9561" spans="2:2" x14ac:dyDescent="0.25">
      <c r="B9561"/>
    </row>
    <row r="9562" spans="2:2" x14ac:dyDescent="0.25">
      <c r="B9562"/>
    </row>
    <row r="9563" spans="2:2" x14ac:dyDescent="0.25">
      <c r="B9563"/>
    </row>
    <row r="9564" spans="2:2" x14ac:dyDescent="0.25">
      <c r="B9564"/>
    </row>
    <row r="9565" spans="2:2" x14ac:dyDescent="0.25">
      <c r="B9565"/>
    </row>
    <row r="9566" spans="2:2" x14ac:dyDescent="0.25">
      <c r="B9566"/>
    </row>
    <row r="9567" spans="2:2" x14ac:dyDescent="0.25">
      <c r="B9567"/>
    </row>
    <row r="9568" spans="2:2" x14ac:dyDescent="0.25">
      <c r="B9568"/>
    </row>
    <row r="9569" spans="2:2" x14ac:dyDescent="0.25">
      <c r="B9569"/>
    </row>
    <row r="9570" spans="2:2" x14ac:dyDescent="0.25">
      <c r="B9570"/>
    </row>
    <row r="9571" spans="2:2" x14ac:dyDescent="0.25">
      <c r="B9571"/>
    </row>
    <row r="9572" spans="2:2" x14ac:dyDescent="0.25">
      <c r="B9572"/>
    </row>
    <row r="9573" spans="2:2" x14ac:dyDescent="0.25">
      <c r="B9573"/>
    </row>
    <row r="9574" spans="2:2" x14ac:dyDescent="0.25">
      <c r="B9574"/>
    </row>
    <row r="9575" spans="2:2" x14ac:dyDescent="0.25">
      <c r="B9575"/>
    </row>
    <row r="9576" spans="2:2" x14ac:dyDescent="0.25">
      <c r="B9576"/>
    </row>
    <row r="9577" spans="2:2" x14ac:dyDescent="0.25">
      <c r="B9577"/>
    </row>
    <row r="9578" spans="2:2" x14ac:dyDescent="0.25">
      <c r="B9578"/>
    </row>
    <row r="9579" spans="2:2" x14ac:dyDescent="0.25">
      <c r="B9579"/>
    </row>
    <row r="9580" spans="2:2" x14ac:dyDescent="0.25">
      <c r="B9580"/>
    </row>
    <row r="9581" spans="2:2" x14ac:dyDescent="0.25">
      <c r="B9581"/>
    </row>
    <row r="9582" spans="2:2" x14ac:dyDescent="0.25">
      <c r="B9582"/>
    </row>
    <row r="9583" spans="2:2" x14ac:dyDescent="0.25">
      <c r="B9583"/>
    </row>
    <row r="9584" spans="2:2" x14ac:dyDescent="0.25">
      <c r="B9584"/>
    </row>
    <row r="9585" spans="2:2" x14ac:dyDescent="0.25">
      <c r="B9585"/>
    </row>
    <row r="9586" spans="2:2" x14ac:dyDescent="0.25">
      <c r="B9586"/>
    </row>
    <row r="9587" spans="2:2" x14ac:dyDescent="0.25">
      <c r="B9587"/>
    </row>
    <row r="9588" spans="2:2" x14ac:dyDescent="0.25">
      <c r="B9588"/>
    </row>
    <row r="9589" spans="2:2" x14ac:dyDescent="0.25">
      <c r="B9589"/>
    </row>
    <row r="9590" spans="2:2" x14ac:dyDescent="0.25">
      <c r="B9590"/>
    </row>
    <row r="9591" spans="2:2" x14ac:dyDescent="0.25">
      <c r="B9591"/>
    </row>
    <row r="9592" spans="2:2" x14ac:dyDescent="0.25">
      <c r="B9592"/>
    </row>
    <row r="9593" spans="2:2" x14ac:dyDescent="0.25">
      <c r="B9593"/>
    </row>
    <row r="9594" spans="2:2" x14ac:dyDescent="0.25">
      <c r="B9594"/>
    </row>
    <row r="9595" spans="2:2" x14ac:dyDescent="0.25">
      <c r="B9595"/>
    </row>
    <row r="9596" spans="2:2" x14ac:dyDescent="0.25">
      <c r="B9596"/>
    </row>
    <row r="9597" spans="2:2" x14ac:dyDescent="0.25">
      <c r="B9597"/>
    </row>
    <row r="9598" spans="2:2" x14ac:dyDescent="0.25">
      <c r="B9598"/>
    </row>
    <row r="9599" spans="2:2" x14ac:dyDescent="0.25">
      <c r="B9599"/>
    </row>
    <row r="9600" spans="2:2" x14ac:dyDescent="0.25">
      <c r="B9600"/>
    </row>
    <row r="9601" spans="2:2" x14ac:dyDescent="0.25">
      <c r="B9601"/>
    </row>
    <row r="9602" spans="2:2" x14ac:dyDescent="0.25">
      <c r="B9602"/>
    </row>
    <row r="9603" spans="2:2" x14ac:dyDescent="0.25">
      <c r="B9603"/>
    </row>
    <row r="9604" spans="2:2" x14ac:dyDescent="0.25">
      <c r="B9604"/>
    </row>
    <row r="9605" spans="2:2" x14ac:dyDescent="0.25">
      <c r="B9605"/>
    </row>
    <row r="9606" spans="2:2" x14ac:dyDescent="0.25">
      <c r="B9606"/>
    </row>
    <row r="9607" spans="2:2" x14ac:dyDescent="0.25">
      <c r="B9607"/>
    </row>
    <row r="9608" spans="2:2" x14ac:dyDescent="0.25">
      <c r="B9608"/>
    </row>
    <row r="9609" spans="2:2" x14ac:dyDescent="0.25">
      <c r="B9609"/>
    </row>
    <row r="9610" spans="2:2" x14ac:dyDescent="0.25">
      <c r="B9610"/>
    </row>
    <row r="9611" spans="2:2" x14ac:dyDescent="0.25">
      <c r="B9611"/>
    </row>
    <row r="9612" spans="2:2" x14ac:dyDescent="0.25">
      <c r="B9612"/>
    </row>
    <row r="9613" spans="2:2" x14ac:dyDescent="0.25">
      <c r="B9613"/>
    </row>
    <row r="9614" spans="2:2" x14ac:dyDescent="0.25">
      <c r="B9614"/>
    </row>
    <row r="9615" spans="2:2" x14ac:dyDescent="0.25">
      <c r="B9615"/>
    </row>
    <row r="9616" spans="2:2" x14ac:dyDescent="0.25">
      <c r="B9616"/>
    </row>
    <row r="9617" spans="2:2" x14ac:dyDescent="0.25">
      <c r="B9617"/>
    </row>
    <row r="9618" spans="2:2" x14ac:dyDescent="0.25">
      <c r="B9618"/>
    </row>
    <row r="9619" spans="2:2" x14ac:dyDescent="0.25">
      <c r="B9619"/>
    </row>
    <row r="9620" spans="2:2" x14ac:dyDescent="0.25">
      <c r="B9620"/>
    </row>
    <row r="9621" spans="2:2" x14ac:dyDescent="0.25">
      <c r="B9621"/>
    </row>
    <row r="9622" spans="2:2" x14ac:dyDescent="0.25">
      <c r="B9622"/>
    </row>
    <row r="9623" spans="2:2" x14ac:dyDescent="0.25">
      <c r="B9623"/>
    </row>
    <row r="9624" spans="2:2" x14ac:dyDescent="0.25">
      <c r="B9624"/>
    </row>
    <row r="9625" spans="2:2" x14ac:dyDescent="0.25">
      <c r="B9625"/>
    </row>
    <row r="9626" spans="2:2" x14ac:dyDescent="0.25">
      <c r="B9626"/>
    </row>
    <row r="9627" spans="2:2" x14ac:dyDescent="0.25">
      <c r="B9627"/>
    </row>
    <row r="9628" spans="2:2" x14ac:dyDescent="0.25">
      <c r="B9628"/>
    </row>
    <row r="9629" spans="2:2" x14ac:dyDescent="0.25">
      <c r="B9629"/>
    </row>
    <row r="9630" spans="2:2" x14ac:dyDescent="0.25">
      <c r="B9630"/>
    </row>
    <row r="9631" spans="2:2" x14ac:dyDescent="0.25">
      <c r="B9631"/>
    </row>
    <row r="9632" spans="2:2" x14ac:dyDescent="0.25">
      <c r="B9632"/>
    </row>
    <row r="9633" spans="2:2" x14ac:dyDescent="0.25">
      <c r="B9633"/>
    </row>
    <row r="9634" spans="2:2" x14ac:dyDescent="0.25">
      <c r="B9634"/>
    </row>
    <row r="9635" spans="2:2" x14ac:dyDescent="0.25">
      <c r="B9635"/>
    </row>
    <row r="9636" spans="2:2" x14ac:dyDescent="0.25">
      <c r="B9636"/>
    </row>
    <row r="9637" spans="2:2" x14ac:dyDescent="0.25">
      <c r="B9637"/>
    </row>
    <row r="9638" spans="2:2" x14ac:dyDescent="0.25">
      <c r="B9638"/>
    </row>
    <row r="9639" spans="2:2" x14ac:dyDescent="0.25">
      <c r="B9639"/>
    </row>
    <row r="9640" spans="2:2" x14ac:dyDescent="0.25">
      <c r="B9640"/>
    </row>
    <row r="9641" spans="2:2" x14ac:dyDescent="0.25">
      <c r="B9641"/>
    </row>
    <row r="9642" spans="2:2" x14ac:dyDescent="0.25">
      <c r="B9642"/>
    </row>
    <row r="9643" spans="2:2" x14ac:dyDescent="0.25">
      <c r="B9643"/>
    </row>
    <row r="9644" spans="2:2" x14ac:dyDescent="0.25">
      <c r="B9644"/>
    </row>
    <row r="9645" spans="2:2" x14ac:dyDescent="0.25">
      <c r="B9645"/>
    </row>
    <row r="9646" spans="2:2" x14ac:dyDescent="0.25">
      <c r="B9646"/>
    </row>
    <row r="9647" spans="2:2" x14ac:dyDescent="0.25">
      <c r="B9647"/>
    </row>
    <row r="9648" spans="2:2" x14ac:dyDescent="0.25">
      <c r="B9648"/>
    </row>
    <row r="9649" spans="2:2" x14ac:dyDescent="0.25">
      <c r="B9649"/>
    </row>
    <row r="9650" spans="2:2" x14ac:dyDescent="0.25">
      <c r="B9650"/>
    </row>
    <row r="9651" spans="2:2" x14ac:dyDescent="0.25">
      <c r="B9651"/>
    </row>
    <row r="9652" spans="2:2" x14ac:dyDescent="0.25">
      <c r="B9652"/>
    </row>
    <row r="9653" spans="2:2" x14ac:dyDescent="0.25">
      <c r="B9653"/>
    </row>
    <row r="9654" spans="2:2" x14ac:dyDescent="0.25">
      <c r="B9654"/>
    </row>
    <row r="9655" spans="2:2" x14ac:dyDescent="0.25">
      <c r="B9655"/>
    </row>
    <row r="9656" spans="2:2" x14ac:dyDescent="0.25">
      <c r="B9656"/>
    </row>
    <row r="9657" spans="2:2" x14ac:dyDescent="0.25">
      <c r="B9657"/>
    </row>
    <row r="9658" spans="2:2" x14ac:dyDescent="0.25">
      <c r="B9658"/>
    </row>
    <row r="9659" spans="2:2" x14ac:dyDescent="0.25">
      <c r="B9659"/>
    </row>
    <row r="9660" spans="2:2" x14ac:dyDescent="0.25">
      <c r="B9660"/>
    </row>
    <row r="9661" spans="2:2" x14ac:dyDescent="0.25">
      <c r="B9661"/>
    </row>
    <row r="9662" spans="2:2" x14ac:dyDescent="0.25">
      <c r="B9662"/>
    </row>
    <row r="9663" spans="2:2" x14ac:dyDescent="0.25">
      <c r="B9663"/>
    </row>
    <row r="9664" spans="2:2" x14ac:dyDescent="0.25">
      <c r="B9664"/>
    </row>
    <row r="9665" spans="2:2" x14ac:dyDescent="0.25">
      <c r="B9665"/>
    </row>
    <row r="9666" spans="2:2" x14ac:dyDescent="0.25">
      <c r="B9666"/>
    </row>
    <row r="9667" spans="2:2" x14ac:dyDescent="0.25">
      <c r="B9667"/>
    </row>
    <row r="9668" spans="2:2" x14ac:dyDescent="0.25">
      <c r="B9668"/>
    </row>
    <row r="9669" spans="2:2" x14ac:dyDescent="0.25">
      <c r="B9669"/>
    </row>
    <row r="9670" spans="2:2" x14ac:dyDescent="0.25">
      <c r="B9670"/>
    </row>
    <row r="9671" spans="2:2" x14ac:dyDescent="0.25">
      <c r="B9671"/>
    </row>
    <row r="9672" spans="2:2" x14ac:dyDescent="0.25">
      <c r="B9672"/>
    </row>
    <row r="9673" spans="2:2" x14ac:dyDescent="0.25">
      <c r="B9673"/>
    </row>
    <row r="9674" spans="2:2" x14ac:dyDescent="0.25">
      <c r="B9674"/>
    </row>
    <row r="9675" spans="2:2" x14ac:dyDescent="0.25">
      <c r="B9675"/>
    </row>
    <row r="9676" spans="2:2" x14ac:dyDescent="0.25">
      <c r="B9676"/>
    </row>
    <row r="9677" spans="2:2" x14ac:dyDescent="0.25">
      <c r="B9677"/>
    </row>
    <row r="9678" spans="2:2" x14ac:dyDescent="0.25">
      <c r="B9678"/>
    </row>
    <row r="9679" spans="2:2" x14ac:dyDescent="0.25">
      <c r="B9679"/>
    </row>
    <row r="9680" spans="2:2" x14ac:dyDescent="0.25">
      <c r="B9680"/>
    </row>
    <row r="9681" spans="2:2" x14ac:dyDescent="0.25">
      <c r="B9681"/>
    </row>
    <row r="9682" spans="2:2" x14ac:dyDescent="0.25">
      <c r="B9682"/>
    </row>
    <row r="9683" spans="2:2" x14ac:dyDescent="0.25">
      <c r="B9683"/>
    </row>
    <row r="9684" spans="2:2" x14ac:dyDescent="0.25">
      <c r="B9684"/>
    </row>
    <row r="9685" spans="2:2" x14ac:dyDescent="0.25">
      <c r="B9685"/>
    </row>
    <row r="9686" spans="2:2" x14ac:dyDescent="0.25">
      <c r="B9686"/>
    </row>
    <row r="9687" spans="2:2" x14ac:dyDescent="0.25">
      <c r="B9687"/>
    </row>
    <row r="9688" spans="2:2" x14ac:dyDescent="0.25">
      <c r="B9688"/>
    </row>
    <row r="9689" spans="2:2" x14ac:dyDescent="0.25">
      <c r="B9689"/>
    </row>
    <row r="9690" spans="2:2" x14ac:dyDescent="0.25">
      <c r="B9690"/>
    </row>
    <row r="9691" spans="2:2" x14ac:dyDescent="0.25">
      <c r="B9691"/>
    </row>
    <row r="9692" spans="2:2" x14ac:dyDescent="0.25">
      <c r="B9692"/>
    </row>
    <row r="9693" spans="2:2" x14ac:dyDescent="0.25">
      <c r="B9693"/>
    </row>
    <row r="9694" spans="2:2" x14ac:dyDescent="0.25">
      <c r="B9694"/>
    </row>
    <row r="9695" spans="2:2" x14ac:dyDescent="0.25">
      <c r="B9695"/>
    </row>
    <row r="9696" spans="2:2" x14ac:dyDescent="0.25">
      <c r="B9696"/>
    </row>
    <row r="9697" spans="2:2" x14ac:dyDescent="0.25">
      <c r="B9697"/>
    </row>
    <row r="9698" spans="2:2" x14ac:dyDescent="0.25">
      <c r="B9698"/>
    </row>
    <row r="9699" spans="2:2" x14ac:dyDescent="0.25">
      <c r="B9699"/>
    </row>
    <row r="9700" spans="2:2" x14ac:dyDescent="0.25">
      <c r="B9700"/>
    </row>
    <row r="9701" spans="2:2" x14ac:dyDescent="0.25">
      <c r="B9701"/>
    </row>
    <row r="9702" spans="2:2" x14ac:dyDescent="0.25">
      <c r="B9702"/>
    </row>
    <row r="9703" spans="2:2" x14ac:dyDescent="0.25">
      <c r="B9703"/>
    </row>
    <row r="9704" spans="2:2" x14ac:dyDescent="0.25">
      <c r="B9704"/>
    </row>
    <row r="9705" spans="2:2" x14ac:dyDescent="0.25">
      <c r="B9705"/>
    </row>
    <row r="9706" spans="2:2" x14ac:dyDescent="0.25">
      <c r="B9706"/>
    </row>
    <row r="9707" spans="2:2" x14ac:dyDescent="0.25">
      <c r="B9707"/>
    </row>
    <row r="9708" spans="2:2" x14ac:dyDescent="0.25">
      <c r="B9708"/>
    </row>
    <row r="9709" spans="2:2" x14ac:dyDescent="0.25">
      <c r="B9709"/>
    </row>
    <row r="9710" spans="2:2" x14ac:dyDescent="0.25">
      <c r="B9710"/>
    </row>
    <row r="9711" spans="2:2" x14ac:dyDescent="0.25">
      <c r="B9711"/>
    </row>
    <row r="9712" spans="2:2" x14ac:dyDescent="0.25">
      <c r="B9712"/>
    </row>
    <row r="9713" spans="2:2" x14ac:dyDescent="0.25">
      <c r="B9713"/>
    </row>
    <row r="9714" spans="2:2" x14ac:dyDescent="0.25">
      <c r="B9714"/>
    </row>
    <row r="9715" spans="2:2" x14ac:dyDescent="0.25">
      <c r="B9715"/>
    </row>
    <row r="9716" spans="2:2" x14ac:dyDescent="0.25">
      <c r="B9716"/>
    </row>
    <row r="9717" spans="2:2" x14ac:dyDescent="0.25">
      <c r="B9717"/>
    </row>
    <row r="9718" spans="2:2" x14ac:dyDescent="0.25">
      <c r="B9718"/>
    </row>
    <row r="9719" spans="2:2" x14ac:dyDescent="0.25">
      <c r="B9719"/>
    </row>
    <row r="9720" spans="2:2" x14ac:dyDescent="0.25">
      <c r="B9720"/>
    </row>
    <row r="9721" spans="2:2" x14ac:dyDescent="0.25">
      <c r="B9721"/>
    </row>
    <row r="9722" spans="2:2" x14ac:dyDescent="0.25">
      <c r="B9722"/>
    </row>
    <row r="9723" spans="2:2" x14ac:dyDescent="0.25">
      <c r="B9723"/>
    </row>
    <row r="9724" spans="2:2" x14ac:dyDescent="0.25">
      <c r="B9724"/>
    </row>
    <row r="9725" spans="2:2" x14ac:dyDescent="0.25">
      <c r="B9725"/>
    </row>
    <row r="9726" spans="2:2" x14ac:dyDescent="0.25">
      <c r="B9726"/>
    </row>
    <row r="9727" spans="2:2" x14ac:dyDescent="0.25">
      <c r="B9727"/>
    </row>
    <row r="9728" spans="2:2" x14ac:dyDescent="0.25">
      <c r="B9728"/>
    </row>
    <row r="9729" spans="2:2" x14ac:dyDescent="0.25">
      <c r="B9729"/>
    </row>
    <row r="9730" spans="2:2" x14ac:dyDescent="0.25">
      <c r="B9730"/>
    </row>
    <row r="9731" spans="2:2" x14ac:dyDescent="0.25">
      <c r="B9731"/>
    </row>
    <row r="9732" spans="2:2" x14ac:dyDescent="0.25">
      <c r="B9732"/>
    </row>
    <row r="9733" spans="2:2" x14ac:dyDescent="0.25">
      <c r="B9733"/>
    </row>
    <row r="9734" spans="2:2" x14ac:dyDescent="0.25">
      <c r="B9734"/>
    </row>
    <row r="9735" spans="2:2" x14ac:dyDescent="0.25">
      <c r="B9735"/>
    </row>
    <row r="9736" spans="2:2" x14ac:dyDescent="0.25">
      <c r="B9736"/>
    </row>
    <row r="9737" spans="2:2" x14ac:dyDescent="0.25">
      <c r="B9737"/>
    </row>
    <row r="9738" spans="2:2" x14ac:dyDescent="0.25">
      <c r="B9738"/>
    </row>
    <row r="9739" spans="2:2" x14ac:dyDescent="0.25">
      <c r="B9739"/>
    </row>
    <row r="9740" spans="2:2" x14ac:dyDescent="0.25">
      <c r="B9740"/>
    </row>
    <row r="9741" spans="2:2" x14ac:dyDescent="0.25">
      <c r="B9741"/>
    </row>
    <row r="9742" spans="2:2" x14ac:dyDescent="0.25">
      <c r="B9742"/>
    </row>
    <row r="9743" spans="2:2" x14ac:dyDescent="0.25">
      <c r="B9743"/>
    </row>
    <row r="9744" spans="2:2" x14ac:dyDescent="0.25">
      <c r="B9744"/>
    </row>
    <row r="9745" spans="2:2" x14ac:dyDescent="0.25">
      <c r="B9745"/>
    </row>
    <row r="9746" spans="2:2" x14ac:dyDescent="0.25">
      <c r="B9746"/>
    </row>
    <row r="9747" spans="2:2" x14ac:dyDescent="0.25">
      <c r="B9747"/>
    </row>
    <row r="9748" spans="2:2" x14ac:dyDescent="0.25">
      <c r="B9748"/>
    </row>
    <row r="9749" spans="2:2" x14ac:dyDescent="0.25">
      <c r="B9749"/>
    </row>
    <row r="9750" spans="2:2" x14ac:dyDescent="0.25">
      <c r="B9750"/>
    </row>
    <row r="9751" spans="2:2" x14ac:dyDescent="0.25">
      <c r="B9751"/>
    </row>
    <row r="9752" spans="2:2" x14ac:dyDescent="0.25">
      <c r="B9752"/>
    </row>
    <row r="9753" spans="2:2" x14ac:dyDescent="0.25">
      <c r="B9753"/>
    </row>
    <row r="9754" spans="2:2" x14ac:dyDescent="0.25">
      <c r="B9754"/>
    </row>
    <row r="9755" spans="2:2" x14ac:dyDescent="0.25">
      <c r="B9755"/>
    </row>
    <row r="9756" spans="2:2" x14ac:dyDescent="0.25">
      <c r="B9756"/>
    </row>
    <row r="9757" spans="2:2" x14ac:dyDescent="0.25">
      <c r="B9757"/>
    </row>
    <row r="9758" spans="2:2" x14ac:dyDescent="0.25">
      <c r="B9758"/>
    </row>
    <row r="9759" spans="2:2" x14ac:dyDescent="0.25">
      <c r="B9759"/>
    </row>
    <row r="9760" spans="2:2" x14ac:dyDescent="0.25">
      <c r="B9760"/>
    </row>
    <row r="9761" spans="2:2" x14ac:dyDescent="0.25">
      <c r="B9761"/>
    </row>
    <row r="9762" spans="2:2" x14ac:dyDescent="0.25">
      <c r="B9762"/>
    </row>
    <row r="9763" spans="2:2" x14ac:dyDescent="0.25">
      <c r="B9763"/>
    </row>
    <row r="9764" spans="2:2" x14ac:dyDescent="0.25">
      <c r="B9764"/>
    </row>
    <row r="9765" spans="2:2" x14ac:dyDescent="0.25">
      <c r="B9765"/>
    </row>
    <row r="9766" spans="2:2" x14ac:dyDescent="0.25">
      <c r="B9766"/>
    </row>
    <row r="9767" spans="2:2" x14ac:dyDescent="0.25">
      <c r="B9767"/>
    </row>
    <row r="9768" spans="2:2" x14ac:dyDescent="0.25">
      <c r="B9768"/>
    </row>
    <row r="9769" spans="2:2" x14ac:dyDescent="0.25">
      <c r="B9769"/>
    </row>
    <row r="9770" spans="2:2" x14ac:dyDescent="0.25">
      <c r="B9770"/>
    </row>
    <row r="9771" spans="2:2" x14ac:dyDescent="0.25">
      <c r="B9771"/>
    </row>
    <row r="9772" spans="2:2" x14ac:dyDescent="0.25">
      <c r="B9772"/>
    </row>
    <row r="9773" spans="2:2" x14ac:dyDescent="0.25">
      <c r="B9773"/>
    </row>
    <row r="9774" spans="2:2" x14ac:dyDescent="0.25">
      <c r="B9774"/>
    </row>
    <row r="9775" spans="2:2" x14ac:dyDescent="0.25">
      <c r="B9775"/>
    </row>
    <row r="9776" spans="2:2" x14ac:dyDescent="0.25">
      <c r="B9776"/>
    </row>
    <row r="9777" spans="2:2" x14ac:dyDescent="0.25">
      <c r="B9777"/>
    </row>
    <row r="9778" spans="2:2" x14ac:dyDescent="0.25">
      <c r="B9778"/>
    </row>
    <row r="9779" spans="2:2" x14ac:dyDescent="0.25">
      <c r="B9779"/>
    </row>
    <row r="9780" spans="2:2" x14ac:dyDescent="0.25">
      <c r="B9780"/>
    </row>
    <row r="9781" spans="2:2" x14ac:dyDescent="0.25">
      <c r="B9781"/>
    </row>
    <row r="9782" spans="2:2" x14ac:dyDescent="0.25">
      <c r="B9782"/>
    </row>
    <row r="9783" spans="2:2" x14ac:dyDescent="0.25">
      <c r="B9783"/>
    </row>
    <row r="9784" spans="2:2" x14ac:dyDescent="0.25">
      <c r="B9784"/>
    </row>
    <row r="9785" spans="2:2" x14ac:dyDescent="0.25">
      <c r="B9785"/>
    </row>
    <row r="9786" spans="2:2" x14ac:dyDescent="0.25">
      <c r="B9786"/>
    </row>
    <row r="9787" spans="2:2" x14ac:dyDescent="0.25">
      <c r="B9787"/>
    </row>
    <row r="9788" spans="2:2" x14ac:dyDescent="0.25">
      <c r="B9788"/>
    </row>
    <row r="9789" spans="2:2" x14ac:dyDescent="0.25">
      <c r="B9789"/>
    </row>
    <row r="9790" spans="2:2" x14ac:dyDescent="0.25">
      <c r="B9790"/>
    </row>
    <row r="9791" spans="2:2" x14ac:dyDescent="0.25">
      <c r="B9791"/>
    </row>
    <row r="9792" spans="2:2" x14ac:dyDescent="0.25">
      <c r="B9792"/>
    </row>
    <row r="9793" spans="2:2" x14ac:dyDescent="0.25">
      <c r="B9793"/>
    </row>
    <row r="9794" spans="2:2" x14ac:dyDescent="0.25">
      <c r="B9794"/>
    </row>
    <row r="9795" spans="2:2" x14ac:dyDescent="0.25">
      <c r="B9795"/>
    </row>
    <row r="9796" spans="2:2" x14ac:dyDescent="0.25">
      <c r="B9796"/>
    </row>
    <row r="9797" spans="2:2" x14ac:dyDescent="0.25">
      <c r="B9797"/>
    </row>
    <row r="9798" spans="2:2" x14ac:dyDescent="0.25">
      <c r="B9798"/>
    </row>
    <row r="9799" spans="2:2" x14ac:dyDescent="0.25">
      <c r="B9799"/>
    </row>
    <row r="9800" spans="2:2" x14ac:dyDescent="0.25">
      <c r="B9800"/>
    </row>
    <row r="9801" spans="2:2" x14ac:dyDescent="0.25">
      <c r="B9801"/>
    </row>
    <row r="9802" spans="2:2" x14ac:dyDescent="0.25">
      <c r="B9802"/>
    </row>
    <row r="9803" spans="2:2" x14ac:dyDescent="0.25">
      <c r="B9803"/>
    </row>
    <row r="9804" spans="2:2" x14ac:dyDescent="0.25">
      <c r="B9804"/>
    </row>
    <row r="9805" spans="2:2" x14ac:dyDescent="0.25">
      <c r="B9805"/>
    </row>
    <row r="9806" spans="2:2" x14ac:dyDescent="0.25">
      <c r="B9806"/>
    </row>
    <row r="9807" spans="2:2" x14ac:dyDescent="0.25">
      <c r="B9807"/>
    </row>
    <row r="9808" spans="2:2" x14ac:dyDescent="0.25">
      <c r="B9808"/>
    </row>
    <row r="9809" spans="2:2" x14ac:dyDescent="0.25">
      <c r="B9809"/>
    </row>
    <row r="9810" spans="2:2" x14ac:dyDescent="0.25">
      <c r="B9810"/>
    </row>
    <row r="9811" spans="2:2" x14ac:dyDescent="0.25">
      <c r="B9811"/>
    </row>
    <row r="9812" spans="2:2" x14ac:dyDescent="0.25">
      <c r="B9812"/>
    </row>
    <row r="9813" spans="2:2" x14ac:dyDescent="0.25">
      <c r="B9813"/>
    </row>
    <row r="9814" spans="2:2" x14ac:dyDescent="0.25">
      <c r="B9814"/>
    </row>
    <row r="9815" spans="2:2" x14ac:dyDescent="0.25">
      <c r="B9815"/>
    </row>
    <row r="9816" spans="2:2" x14ac:dyDescent="0.25">
      <c r="B9816"/>
    </row>
    <row r="9817" spans="2:2" x14ac:dyDescent="0.25">
      <c r="B9817"/>
    </row>
    <row r="9818" spans="2:2" x14ac:dyDescent="0.25">
      <c r="B9818"/>
    </row>
    <row r="9819" spans="2:2" x14ac:dyDescent="0.25">
      <c r="B9819"/>
    </row>
    <row r="9820" spans="2:2" x14ac:dyDescent="0.25">
      <c r="B9820"/>
    </row>
    <row r="9821" spans="2:2" x14ac:dyDescent="0.25">
      <c r="B9821"/>
    </row>
    <row r="9822" spans="2:2" x14ac:dyDescent="0.25">
      <c r="B9822"/>
    </row>
    <row r="9823" spans="2:2" x14ac:dyDescent="0.25">
      <c r="B9823"/>
    </row>
    <row r="9824" spans="2:2" x14ac:dyDescent="0.25">
      <c r="B9824"/>
    </row>
    <row r="9825" spans="2:2" x14ac:dyDescent="0.25">
      <c r="B9825"/>
    </row>
    <row r="9826" spans="2:2" x14ac:dyDescent="0.25">
      <c r="B9826"/>
    </row>
    <row r="9827" spans="2:2" x14ac:dyDescent="0.25">
      <c r="B9827"/>
    </row>
    <row r="9828" spans="2:2" x14ac:dyDescent="0.25">
      <c r="B9828"/>
    </row>
    <row r="9829" spans="2:2" x14ac:dyDescent="0.25">
      <c r="B9829"/>
    </row>
    <row r="9830" spans="2:2" x14ac:dyDescent="0.25">
      <c r="B9830"/>
    </row>
    <row r="9831" spans="2:2" x14ac:dyDescent="0.25">
      <c r="B9831"/>
    </row>
    <row r="9832" spans="2:2" x14ac:dyDescent="0.25">
      <c r="B9832"/>
    </row>
    <row r="9833" spans="2:2" x14ac:dyDescent="0.25">
      <c r="B9833"/>
    </row>
    <row r="9834" spans="2:2" x14ac:dyDescent="0.25">
      <c r="B9834"/>
    </row>
    <row r="9835" spans="2:2" x14ac:dyDescent="0.25">
      <c r="B9835"/>
    </row>
    <row r="9836" spans="2:2" x14ac:dyDescent="0.25">
      <c r="B9836"/>
    </row>
    <row r="9837" spans="2:2" x14ac:dyDescent="0.25">
      <c r="B9837"/>
    </row>
    <row r="9838" spans="2:2" x14ac:dyDescent="0.25">
      <c r="B9838"/>
    </row>
    <row r="9839" spans="2:2" x14ac:dyDescent="0.25">
      <c r="B9839"/>
    </row>
    <row r="9840" spans="2:2" x14ac:dyDescent="0.25">
      <c r="B9840"/>
    </row>
    <row r="9841" spans="2:2" x14ac:dyDescent="0.25">
      <c r="B9841"/>
    </row>
    <row r="9842" spans="2:2" x14ac:dyDescent="0.25">
      <c r="B9842"/>
    </row>
    <row r="9843" spans="2:2" x14ac:dyDescent="0.25">
      <c r="B9843"/>
    </row>
    <row r="9844" spans="2:2" x14ac:dyDescent="0.25">
      <c r="B9844"/>
    </row>
    <row r="9845" spans="2:2" x14ac:dyDescent="0.25">
      <c r="B9845"/>
    </row>
    <row r="9846" spans="2:2" x14ac:dyDescent="0.25">
      <c r="B9846"/>
    </row>
    <row r="9847" spans="2:2" x14ac:dyDescent="0.25">
      <c r="B9847"/>
    </row>
    <row r="9848" spans="2:2" x14ac:dyDescent="0.25">
      <c r="B9848"/>
    </row>
    <row r="9849" spans="2:2" x14ac:dyDescent="0.25">
      <c r="B9849"/>
    </row>
    <row r="9850" spans="2:2" x14ac:dyDescent="0.25">
      <c r="B9850"/>
    </row>
    <row r="9851" spans="2:2" x14ac:dyDescent="0.25">
      <c r="B9851"/>
    </row>
    <row r="9852" spans="2:2" x14ac:dyDescent="0.25">
      <c r="B9852"/>
    </row>
    <row r="9853" spans="2:2" x14ac:dyDescent="0.25">
      <c r="B9853"/>
    </row>
    <row r="9854" spans="2:2" x14ac:dyDescent="0.25">
      <c r="B9854"/>
    </row>
    <row r="9855" spans="2:2" x14ac:dyDescent="0.25">
      <c r="B9855"/>
    </row>
    <row r="9856" spans="2:2" x14ac:dyDescent="0.25">
      <c r="B9856"/>
    </row>
    <row r="9857" spans="2:2" x14ac:dyDescent="0.25">
      <c r="B9857"/>
    </row>
    <row r="9858" spans="2:2" x14ac:dyDescent="0.25">
      <c r="B9858"/>
    </row>
    <row r="9859" spans="2:2" x14ac:dyDescent="0.25">
      <c r="B9859"/>
    </row>
    <row r="9860" spans="2:2" x14ac:dyDescent="0.25">
      <c r="B9860"/>
    </row>
    <row r="9861" spans="2:2" x14ac:dyDescent="0.25">
      <c r="B9861"/>
    </row>
    <row r="9862" spans="2:2" x14ac:dyDescent="0.25">
      <c r="B9862"/>
    </row>
    <row r="9863" spans="2:2" x14ac:dyDescent="0.25">
      <c r="B9863"/>
    </row>
    <row r="9864" spans="2:2" x14ac:dyDescent="0.25">
      <c r="B9864"/>
    </row>
    <row r="9865" spans="2:2" x14ac:dyDescent="0.25">
      <c r="B9865"/>
    </row>
    <row r="9866" spans="2:2" x14ac:dyDescent="0.25">
      <c r="B9866"/>
    </row>
    <row r="9867" spans="2:2" x14ac:dyDescent="0.25">
      <c r="B9867"/>
    </row>
    <row r="9868" spans="2:2" x14ac:dyDescent="0.25">
      <c r="B9868"/>
    </row>
    <row r="9869" spans="2:2" x14ac:dyDescent="0.25">
      <c r="B9869"/>
    </row>
    <row r="9870" spans="2:2" x14ac:dyDescent="0.25">
      <c r="B9870"/>
    </row>
    <row r="9871" spans="2:2" x14ac:dyDescent="0.25">
      <c r="B9871"/>
    </row>
    <row r="9872" spans="2:2" x14ac:dyDescent="0.25">
      <c r="B9872"/>
    </row>
    <row r="9873" spans="2:2" x14ac:dyDescent="0.25">
      <c r="B9873"/>
    </row>
    <row r="9874" spans="2:2" x14ac:dyDescent="0.25">
      <c r="B9874"/>
    </row>
    <row r="9875" spans="2:2" x14ac:dyDescent="0.25">
      <c r="B9875"/>
    </row>
    <row r="9876" spans="2:2" x14ac:dyDescent="0.25">
      <c r="B9876"/>
    </row>
    <row r="9877" spans="2:2" x14ac:dyDescent="0.25">
      <c r="B9877"/>
    </row>
    <row r="9878" spans="2:2" x14ac:dyDescent="0.25">
      <c r="B9878"/>
    </row>
    <row r="9879" spans="2:2" x14ac:dyDescent="0.25">
      <c r="B9879"/>
    </row>
    <row r="9880" spans="2:2" x14ac:dyDescent="0.25">
      <c r="B9880"/>
    </row>
    <row r="9881" spans="2:2" x14ac:dyDescent="0.25">
      <c r="B9881"/>
    </row>
    <row r="9882" spans="2:2" x14ac:dyDescent="0.25">
      <c r="B9882"/>
    </row>
    <row r="9883" spans="2:2" x14ac:dyDescent="0.25">
      <c r="B9883"/>
    </row>
    <row r="9884" spans="2:2" x14ac:dyDescent="0.25">
      <c r="B9884"/>
    </row>
    <row r="9885" spans="2:2" x14ac:dyDescent="0.25">
      <c r="B9885"/>
    </row>
    <row r="9886" spans="2:2" x14ac:dyDescent="0.25">
      <c r="B9886"/>
    </row>
    <row r="9887" spans="2:2" x14ac:dyDescent="0.25">
      <c r="B9887"/>
    </row>
    <row r="9888" spans="2:2" x14ac:dyDescent="0.25">
      <c r="B9888"/>
    </row>
    <row r="9889" spans="2:2" x14ac:dyDescent="0.25">
      <c r="B9889"/>
    </row>
    <row r="9890" spans="2:2" x14ac:dyDescent="0.25">
      <c r="B9890"/>
    </row>
    <row r="9891" spans="2:2" x14ac:dyDescent="0.25">
      <c r="B9891"/>
    </row>
    <row r="9892" spans="2:2" x14ac:dyDescent="0.25">
      <c r="B9892"/>
    </row>
    <row r="9893" spans="2:2" x14ac:dyDescent="0.25">
      <c r="B9893"/>
    </row>
    <row r="9894" spans="2:2" x14ac:dyDescent="0.25">
      <c r="B9894"/>
    </row>
    <row r="9895" spans="2:2" x14ac:dyDescent="0.25">
      <c r="B9895"/>
    </row>
    <row r="9896" spans="2:2" x14ac:dyDescent="0.25">
      <c r="B9896"/>
    </row>
    <row r="9897" spans="2:2" x14ac:dyDescent="0.25">
      <c r="B9897"/>
    </row>
    <row r="9898" spans="2:2" x14ac:dyDescent="0.25">
      <c r="B9898"/>
    </row>
    <row r="9899" spans="2:2" x14ac:dyDescent="0.25">
      <c r="B9899"/>
    </row>
    <row r="9900" spans="2:2" x14ac:dyDescent="0.25">
      <c r="B9900"/>
    </row>
    <row r="9901" spans="2:2" x14ac:dyDescent="0.25">
      <c r="B9901"/>
    </row>
    <row r="9902" spans="2:2" x14ac:dyDescent="0.25">
      <c r="B9902"/>
    </row>
    <row r="9903" spans="2:2" x14ac:dyDescent="0.25">
      <c r="B9903"/>
    </row>
    <row r="9904" spans="2:2" x14ac:dyDescent="0.25">
      <c r="B9904"/>
    </row>
    <row r="9905" spans="2:2" x14ac:dyDescent="0.25">
      <c r="B9905"/>
    </row>
    <row r="9906" spans="2:2" x14ac:dyDescent="0.25">
      <c r="B9906"/>
    </row>
    <row r="9907" spans="2:2" x14ac:dyDescent="0.25">
      <c r="B9907"/>
    </row>
    <row r="9908" spans="2:2" x14ac:dyDescent="0.25">
      <c r="B9908"/>
    </row>
    <row r="9909" spans="2:2" x14ac:dyDescent="0.25">
      <c r="B9909"/>
    </row>
    <row r="9910" spans="2:2" x14ac:dyDescent="0.25">
      <c r="B9910"/>
    </row>
    <row r="9911" spans="2:2" x14ac:dyDescent="0.25">
      <c r="B9911"/>
    </row>
    <row r="9912" spans="2:2" x14ac:dyDescent="0.25">
      <c r="B9912"/>
    </row>
    <row r="9913" spans="2:2" x14ac:dyDescent="0.25">
      <c r="B9913"/>
    </row>
    <row r="9914" spans="2:2" x14ac:dyDescent="0.25">
      <c r="B9914"/>
    </row>
    <row r="9915" spans="2:2" x14ac:dyDescent="0.25">
      <c r="B9915"/>
    </row>
    <row r="9916" spans="2:2" x14ac:dyDescent="0.25">
      <c r="B9916"/>
    </row>
    <row r="9917" spans="2:2" x14ac:dyDescent="0.25">
      <c r="B9917"/>
    </row>
    <row r="9918" spans="2:2" x14ac:dyDescent="0.25">
      <c r="B9918"/>
    </row>
    <row r="9919" spans="2:2" x14ac:dyDescent="0.25">
      <c r="B9919"/>
    </row>
    <row r="9920" spans="2:2" x14ac:dyDescent="0.25">
      <c r="B9920"/>
    </row>
    <row r="9921" spans="2:2" x14ac:dyDescent="0.25">
      <c r="B9921"/>
    </row>
    <row r="9922" spans="2:2" x14ac:dyDescent="0.25">
      <c r="B9922"/>
    </row>
    <row r="9923" spans="2:2" x14ac:dyDescent="0.25">
      <c r="B9923"/>
    </row>
    <row r="9924" spans="2:2" x14ac:dyDescent="0.25">
      <c r="B9924"/>
    </row>
    <row r="9925" spans="2:2" x14ac:dyDescent="0.25">
      <c r="B9925"/>
    </row>
    <row r="9926" spans="2:2" x14ac:dyDescent="0.25">
      <c r="B9926"/>
    </row>
    <row r="9927" spans="2:2" x14ac:dyDescent="0.25">
      <c r="B9927"/>
    </row>
    <row r="9928" spans="2:2" x14ac:dyDescent="0.25">
      <c r="B9928"/>
    </row>
    <row r="9929" spans="2:2" x14ac:dyDescent="0.25">
      <c r="B9929"/>
    </row>
    <row r="9930" spans="2:2" x14ac:dyDescent="0.25">
      <c r="B9930"/>
    </row>
    <row r="9931" spans="2:2" x14ac:dyDescent="0.25">
      <c r="B9931"/>
    </row>
    <row r="9932" spans="2:2" x14ac:dyDescent="0.25">
      <c r="B9932"/>
    </row>
    <row r="9933" spans="2:2" x14ac:dyDescent="0.25">
      <c r="B9933"/>
    </row>
    <row r="9934" spans="2:2" x14ac:dyDescent="0.25">
      <c r="B9934"/>
    </row>
    <row r="9935" spans="2:2" x14ac:dyDescent="0.25">
      <c r="B9935"/>
    </row>
    <row r="9936" spans="2:2" x14ac:dyDescent="0.25">
      <c r="B9936"/>
    </row>
    <row r="9937" spans="2:2" x14ac:dyDescent="0.25">
      <c r="B9937"/>
    </row>
    <row r="9938" spans="2:2" x14ac:dyDescent="0.25">
      <c r="B9938"/>
    </row>
    <row r="9939" spans="2:2" x14ac:dyDescent="0.25">
      <c r="B9939"/>
    </row>
    <row r="9940" spans="2:2" x14ac:dyDescent="0.25">
      <c r="B9940"/>
    </row>
    <row r="9941" spans="2:2" x14ac:dyDescent="0.25">
      <c r="B9941"/>
    </row>
    <row r="9942" spans="2:2" x14ac:dyDescent="0.25">
      <c r="B9942"/>
    </row>
    <row r="9943" spans="2:2" x14ac:dyDescent="0.25">
      <c r="B9943"/>
    </row>
    <row r="9944" spans="2:2" x14ac:dyDescent="0.25">
      <c r="B9944"/>
    </row>
    <row r="9945" spans="2:2" x14ac:dyDescent="0.25">
      <c r="B9945"/>
    </row>
    <row r="9946" spans="2:2" x14ac:dyDescent="0.25">
      <c r="B9946"/>
    </row>
    <row r="9947" spans="2:2" x14ac:dyDescent="0.25">
      <c r="B9947"/>
    </row>
    <row r="9948" spans="2:2" x14ac:dyDescent="0.25">
      <c r="B9948"/>
    </row>
    <row r="9949" spans="2:2" x14ac:dyDescent="0.25">
      <c r="B9949"/>
    </row>
    <row r="9950" spans="2:2" x14ac:dyDescent="0.25">
      <c r="B9950"/>
    </row>
    <row r="9951" spans="2:2" x14ac:dyDescent="0.25">
      <c r="B9951"/>
    </row>
    <row r="9952" spans="2:2" x14ac:dyDescent="0.25">
      <c r="B9952"/>
    </row>
    <row r="9953" spans="2:2" x14ac:dyDescent="0.25">
      <c r="B9953"/>
    </row>
    <row r="9954" spans="2:2" x14ac:dyDescent="0.25">
      <c r="B9954"/>
    </row>
    <row r="9955" spans="2:2" x14ac:dyDescent="0.25">
      <c r="B9955"/>
    </row>
    <row r="9956" spans="2:2" x14ac:dyDescent="0.25">
      <c r="B9956"/>
    </row>
    <row r="9957" spans="2:2" x14ac:dyDescent="0.25">
      <c r="B9957"/>
    </row>
    <row r="9958" spans="2:2" x14ac:dyDescent="0.25">
      <c r="B9958"/>
    </row>
    <row r="9959" spans="2:2" x14ac:dyDescent="0.25">
      <c r="B9959"/>
    </row>
    <row r="9960" spans="2:2" x14ac:dyDescent="0.25">
      <c r="B9960"/>
    </row>
    <row r="9961" spans="2:2" x14ac:dyDescent="0.25">
      <c r="B9961"/>
    </row>
    <row r="9962" spans="2:2" x14ac:dyDescent="0.25">
      <c r="B9962"/>
    </row>
    <row r="9963" spans="2:2" x14ac:dyDescent="0.25">
      <c r="B9963"/>
    </row>
    <row r="9964" spans="2:2" x14ac:dyDescent="0.25">
      <c r="B9964"/>
    </row>
    <row r="9965" spans="2:2" x14ac:dyDescent="0.25">
      <c r="B9965"/>
    </row>
    <row r="9966" spans="2:2" x14ac:dyDescent="0.25">
      <c r="B9966"/>
    </row>
    <row r="9967" spans="2:2" x14ac:dyDescent="0.25">
      <c r="B9967"/>
    </row>
    <row r="9968" spans="2:2" x14ac:dyDescent="0.25">
      <c r="B9968"/>
    </row>
    <row r="9969" spans="2:2" x14ac:dyDescent="0.25">
      <c r="B9969"/>
    </row>
    <row r="9970" spans="2:2" x14ac:dyDescent="0.25">
      <c r="B9970"/>
    </row>
    <row r="9971" spans="2:2" x14ac:dyDescent="0.25">
      <c r="B9971"/>
    </row>
    <row r="9972" spans="2:2" x14ac:dyDescent="0.25">
      <c r="B9972"/>
    </row>
    <row r="9973" spans="2:2" x14ac:dyDescent="0.25">
      <c r="B9973"/>
    </row>
    <row r="9974" spans="2:2" x14ac:dyDescent="0.25">
      <c r="B9974"/>
    </row>
    <row r="9975" spans="2:2" x14ac:dyDescent="0.25">
      <c r="B9975"/>
    </row>
    <row r="9976" spans="2:2" x14ac:dyDescent="0.25">
      <c r="B9976"/>
    </row>
    <row r="9977" spans="2:2" x14ac:dyDescent="0.25">
      <c r="B9977"/>
    </row>
    <row r="9978" spans="2:2" x14ac:dyDescent="0.25">
      <c r="B9978"/>
    </row>
    <row r="9979" spans="2:2" x14ac:dyDescent="0.25">
      <c r="B9979"/>
    </row>
    <row r="9980" spans="2:2" x14ac:dyDescent="0.25">
      <c r="B9980"/>
    </row>
    <row r="9981" spans="2:2" x14ac:dyDescent="0.25">
      <c r="B9981"/>
    </row>
    <row r="9982" spans="2:2" x14ac:dyDescent="0.25">
      <c r="B9982"/>
    </row>
    <row r="9983" spans="2:2" x14ac:dyDescent="0.25">
      <c r="B9983"/>
    </row>
    <row r="9984" spans="2:2" x14ac:dyDescent="0.25">
      <c r="B9984"/>
    </row>
    <row r="9985" spans="2:2" x14ac:dyDescent="0.25">
      <c r="B9985"/>
    </row>
    <row r="9986" spans="2:2" x14ac:dyDescent="0.25">
      <c r="B9986"/>
    </row>
    <row r="9987" spans="2:2" x14ac:dyDescent="0.25">
      <c r="B9987"/>
    </row>
    <row r="9988" spans="2:2" x14ac:dyDescent="0.25">
      <c r="B9988"/>
    </row>
    <row r="9989" spans="2:2" x14ac:dyDescent="0.25">
      <c r="B9989"/>
    </row>
    <row r="9990" spans="2:2" x14ac:dyDescent="0.25">
      <c r="B9990"/>
    </row>
    <row r="9991" spans="2:2" x14ac:dyDescent="0.25">
      <c r="B9991"/>
    </row>
    <row r="9992" spans="2:2" x14ac:dyDescent="0.25">
      <c r="B9992"/>
    </row>
    <row r="9993" spans="2:2" x14ac:dyDescent="0.25">
      <c r="B9993"/>
    </row>
    <row r="9994" spans="2:2" x14ac:dyDescent="0.25">
      <c r="B9994"/>
    </row>
    <row r="9995" spans="2:2" x14ac:dyDescent="0.25">
      <c r="B9995"/>
    </row>
    <row r="9996" spans="2:2" x14ac:dyDescent="0.25">
      <c r="B9996"/>
    </row>
    <row r="9997" spans="2:2" x14ac:dyDescent="0.25">
      <c r="B9997"/>
    </row>
    <row r="9998" spans="2:2" x14ac:dyDescent="0.25">
      <c r="B9998"/>
    </row>
    <row r="9999" spans="2:2" x14ac:dyDescent="0.25">
      <c r="B9999"/>
    </row>
    <row r="10000" spans="2:2" x14ac:dyDescent="0.25">
      <c r="B10000"/>
    </row>
    <row r="10001" spans="2:2" x14ac:dyDescent="0.25">
      <c r="B10001"/>
    </row>
    <row r="10002" spans="2:2" x14ac:dyDescent="0.25">
      <c r="B10002"/>
    </row>
    <row r="10003" spans="2:2" x14ac:dyDescent="0.25">
      <c r="B10003"/>
    </row>
    <row r="10004" spans="2:2" x14ac:dyDescent="0.25">
      <c r="B10004"/>
    </row>
    <row r="10005" spans="2:2" x14ac:dyDescent="0.25">
      <c r="B10005"/>
    </row>
    <row r="10006" spans="2:2" x14ac:dyDescent="0.25">
      <c r="B10006"/>
    </row>
    <row r="10007" spans="2:2" x14ac:dyDescent="0.25">
      <c r="B10007"/>
    </row>
    <row r="10008" spans="2:2" x14ac:dyDescent="0.25">
      <c r="B10008"/>
    </row>
    <row r="10009" spans="2:2" x14ac:dyDescent="0.25">
      <c r="B10009"/>
    </row>
    <row r="10010" spans="2:2" x14ac:dyDescent="0.25">
      <c r="B10010"/>
    </row>
    <row r="10011" spans="2:2" x14ac:dyDescent="0.25">
      <c r="B10011"/>
    </row>
    <row r="10012" spans="2:2" x14ac:dyDescent="0.25">
      <c r="B10012"/>
    </row>
    <row r="10013" spans="2:2" x14ac:dyDescent="0.25">
      <c r="B10013"/>
    </row>
    <row r="10014" spans="2:2" x14ac:dyDescent="0.25">
      <c r="B10014"/>
    </row>
    <row r="10015" spans="2:2" x14ac:dyDescent="0.25">
      <c r="B10015"/>
    </row>
    <row r="10016" spans="2:2" x14ac:dyDescent="0.25">
      <c r="B10016"/>
    </row>
    <row r="10017" spans="2:2" x14ac:dyDescent="0.25">
      <c r="B10017"/>
    </row>
    <row r="10018" spans="2:2" x14ac:dyDescent="0.25">
      <c r="B10018"/>
    </row>
    <row r="10019" spans="2:2" x14ac:dyDescent="0.25">
      <c r="B10019"/>
    </row>
    <row r="10020" spans="2:2" x14ac:dyDescent="0.25">
      <c r="B10020"/>
    </row>
    <row r="10021" spans="2:2" x14ac:dyDescent="0.25">
      <c r="B10021"/>
    </row>
    <row r="10022" spans="2:2" x14ac:dyDescent="0.25">
      <c r="B10022"/>
    </row>
    <row r="10023" spans="2:2" x14ac:dyDescent="0.25">
      <c r="B10023"/>
    </row>
    <row r="10024" spans="2:2" x14ac:dyDescent="0.25">
      <c r="B10024"/>
    </row>
    <row r="10025" spans="2:2" x14ac:dyDescent="0.25">
      <c r="B10025"/>
    </row>
    <row r="10026" spans="2:2" x14ac:dyDescent="0.25">
      <c r="B10026"/>
    </row>
    <row r="10027" spans="2:2" x14ac:dyDescent="0.25">
      <c r="B10027"/>
    </row>
    <row r="10028" spans="2:2" x14ac:dyDescent="0.25">
      <c r="B10028"/>
    </row>
    <row r="10029" spans="2:2" x14ac:dyDescent="0.25">
      <c r="B10029"/>
    </row>
    <row r="10030" spans="2:2" x14ac:dyDescent="0.25">
      <c r="B10030"/>
    </row>
    <row r="10031" spans="2:2" x14ac:dyDescent="0.25">
      <c r="B10031"/>
    </row>
    <row r="10032" spans="2:2" x14ac:dyDescent="0.25">
      <c r="B10032"/>
    </row>
    <row r="10033" spans="2:2" x14ac:dyDescent="0.25">
      <c r="B10033"/>
    </row>
    <row r="10034" spans="2:2" x14ac:dyDescent="0.25">
      <c r="B10034"/>
    </row>
    <row r="10035" spans="2:2" x14ac:dyDescent="0.25">
      <c r="B10035"/>
    </row>
    <row r="10036" spans="2:2" x14ac:dyDescent="0.25">
      <c r="B10036"/>
    </row>
    <row r="10037" spans="2:2" x14ac:dyDescent="0.25">
      <c r="B10037"/>
    </row>
    <row r="10038" spans="2:2" x14ac:dyDescent="0.25">
      <c r="B10038"/>
    </row>
    <row r="10039" spans="2:2" x14ac:dyDescent="0.25">
      <c r="B10039"/>
    </row>
    <row r="10040" spans="2:2" x14ac:dyDescent="0.25">
      <c r="B1004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7</vt:i4>
      </vt:variant>
    </vt:vector>
  </HeadingPairs>
  <TitlesOfParts>
    <vt:vector size="16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29.10. uneseno</vt:lpstr>
      <vt:lpstr>List2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Tea Peko</cp:lastModifiedBy>
  <cp:lastPrinted>2025-11-10T06:43:27Z</cp:lastPrinted>
  <dcterms:created xsi:type="dcterms:W3CDTF">2022-08-12T12:51:27Z</dcterms:created>
  <dcterms:modified xsi:type="dcterms:W3CDTF">2025-11-11T09:43:03Z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